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9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0.xml" ContentType="application/vnd.openxmlformats-officedocument.spreadsheetml.worksheet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worksheets/_rels/sheet3.xml.rels" ContentType="application/vnd.openxmlformats-package.relationships+xml"/>
  <Override PartName="/xl/worksheets/_rels/sheet4.xml.rels" ContentType="application/vnd.openxmlformats-package.relationships+xml"/>
  <Override PartName="/xl/worksheets/_rels/sheet5.xml.rels" ContentType="application/vnd.openxmlformats-package.relationships+xml"/>
  <Override PartName="/xl/sharedStrings.xml" ContentType="application/vnd.openxmlformats-officedocument.spreadsheetml.sharedStrings+xml"/>
  <Override PartName="/xl/media/image1.png" ContentType="image/png"/>
  <Override PartName="/xl/media/image9.png" ContentType="image/png"/>
  <Override PartName="/xl/media/image2.png" ContentType="image/png"/>
  <Override PartName="/xl/media/image3.png" ContentType="image/png"/>
  <Override PartName="/xl/media/image4.png" ContentType="image/png"/>
  <Override PartName="/xl/media/image5.png" ContentType="image/png"/>
  <Override PartName="/xl/media/image6.png" ContentType="image/png"/>
  <Override PartName="/xl/media/image7.png" ContentType="image/png"/>
  <Override PartName="/xl/media/image8.png" ContentType="image/png"/>
  <Override PartName="/xl/media/image10.png" ContentType="image/png"/>
  <Override PartName="/xl/media/image11.png" ContentType="image/png"/>
  <Override PartName="/xl/media/image12.png" ContentType="image/png"/>
  <Override PartName="/xl/media/image13.jpeg" ContentType="image/jpeg"/>
  <Override PartName="/xl/media/image19.png" ContentType="image/png"/>
  <Override PartName="/xl/media/image14.png" ContentType="image/png"/>
  <Override PartName="/xl/media/image15.png" ContentType="image/png"/>
  <Override PartName="/xl/media/image16.png" ContentType="image/png"/>
  <Override PartName="/xl/media/image17.png" ContentType="image/png"/>
  <Override PartName="/xl/media/image18.png" ContentType="image/png"/>
  <Override PartName="/xl/media/image20.png" ContentType="image/png"/>
  <Override PartName="/xl/media/image21.png" ContentType="image/png"/>
  <Override PartName="/xl/media/image22.png" ContentType="image/png"/>
  <Override PartName="/xl/media/image23.png" ContentType="image/png"/>
  <Override PartName="/xl/media/image24.png" ContentType="image/png"/>
  <Override PartName="/xl/media/image25.png" ContentType="image/png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_rels/drawing1.xml.rels" ContentType="application/vnd.openxmlformats-package.relationships+xml"/>
  <Override PartName="/xl/drawings/_rels/drawing2.xml.rels" ContentType="application/vnd.openxmlformats-package.relationships+xml"/>
  <Override PartName="/xl/drawings/_rels/drawing3.xml.rels" ContentType="application/vnd.openxmlformats-package.relationships+xml"/>
  <Override PartName="/xl/drawings/_rels/drawing4.xml.rels" ContentType="application/vnd.openxmlformats-package.relationships+xml"/>
  <Override PartName="/xl/drawings/_rels/drawing5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1"/>
  </bookViews>
  <sheets>
    <sheet name="HORIZON" sheetId="1" state="visible" r:id="rId2"/>
    <sheet name="PD-MINILIFT NEW" sheetId="2" state="visible" r:id="rId3"/>
    <sheet name="PD-LIFT" sheetId="3" state="visible" r:id="rId4"/>
    <sheet name="PD-MINILIFT" sheetId="4" state="visible" r:id="rId5"/>
    <sheet name="ГАЗОВЫЕ ЛИФТЫ" sheetId="5" state="visible" r:id="rId6"/>
    <sheet name="hidden" sheetId="6" state="hidden" r:id="rId7"/>
    <sheet name="hidden1" sheetId="7" state="hidden" r:id="rId8"/>
    <sheet name="hidden3" sheetId="8" state="hidden" r:id="rId9"/>
    <sheet name="hidden2" sheetId="9" state="hidden" r:id="rId10"/>
    <sheet name="hidden4" sheetId="10" state="hidden" r:id="rId11"/>
  </sheets>
  <definedNames>
    <definedName function="false" hidden="false" name="H" vbProcedure="false">#REF!</definedName>
    <definedName function="false" hidden="false" name="Hefele" vbProcedure="false">#REF!</definedName>
    <definedName function="false" hidden="false" name="L" vbProcedure="false">#REF!</definedName>
    <definedName function="false" hidden="false" name="Акрил_19мм" vbProcedure="false">#REF!</definedName>
    <definedName function="false" hidden="false" name="Витраж_двухдверный" vbProcedure="false">#REF!</definedName>
    <definedName function="false" hidden="false" name="Витраж_однодверный" vbProcedure="false">#REF!</definedName>
    <definedName function="false" hidden="false" name="Витраж_перегородки" vbProcedure="false">#REF!</definedName>
    <definedName function="false" hidden="false" name="Витраж_трехдверный" vbProcedure="false">#REF!</definedName>
    <definedName function="false" hidden="false" name="Вставки_2" vbProcedure="false">#REF!</definedName>
    <definedName function="false" hidden="false" name="Вставки_3" vbProcedure="false">#REF!</definedName>
    <definedName function="false" hidden="false" name="Вставки_4" vbProcedure="false">#REF!</definedName>
    <definedName function="false" hidden="false" name="Вставки_5" vbProcedure="false">#REF!</definedName>
    <definedName function="false" hidden="false" name="ДСП" vbProcedure="false">#REF!</definedName>
    <definedName function="false" hidden="false" name="ДСП_8мм_глянец" vbProcedure="false">#REF!</definedName>
    <definedName function="false" hidden="false" name="ДСП_цветное" vbProcedure="false">#REF!</definedName>
    <definedName function="false" hidden="false" name="Зеркало" vbProcedure="false">#REF!</definedName>
    <definedName function="false" hidden="false" name="Кожа" vbProcedure="false">#REF!</definedName>
    <definedName function="false" hidden="false" name="Материал_freeflap" vbProcedure="false">#REF!</definedName>
    <definedName function="false" hidden="false" name="Материал_freefold" vbProcedure="false">hidden!$M$4:$M$15</definedName>
    <definedName function="false" hidden="false" name="Материал_freelight" vbProcedure="false">hidden!$A$5:$A$13</definedName>
    <definedName function="false" hidden="false" name="Материал_freeslide" vbProcedure="false">#REF!</definedName>
    <definedName function="false" hidden="false" name="Материал_swing" vbProcedure="false">#REF!</definedName>
    <definedName function="false" hidden="false" name="ПВХ_Р1" vbProcedure="false">#REF!</definedName>
    <definedName function="false" hidden="false" name="ПВХ_Р2" vbProcedure="false">#REF!</definedName>
    <definedName function="false" hidden="false" name="ПВХ_Р3_глянец" vbProcedure="false">#REF!</definedName>
    <definedName function="false" hidden="false" name="Полноформатная" vbProcedure="false">#REF!</definedName>
    <definedName function="false" hidden="false" name="С" vbProcedure="false">#REF!</definedName>
    <definedName function="false" hidden="false" name="Стекло_1_категории" vbProcedure="false">#REF!</definedName>
    <definedName function="false" hidden="false" name="Стекло_2_категории" vbProcedure="false">#REF!</definedName>
    <definedName function="false" hidden="false" name="Стекло_3_категории" vbProcedure="false">#REF!</definedName>
    <definedName function="false" hidden="false" name="Стекло_цветное" vbProcedure="false">#REF!</definedName>
  </definedName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<sst xmlns="http://schemas.openxmlformats.org/spreadsheetml/2006/main" count="307" uniqueCount="136">
  <si>
    <t xml:space="preserve">Внесите размеры фасада в таблицу!</t>
  </si>
  <si>
    <t xml:space="preserve">Рекомендованная высота фасада</t>
  </si>
  <si>
    <t xml:space="preserve">Высота фасада</t>
  </si>
  <si>
    <t xml:space="preserve">мм</t>
  </si>
  <si>
    <t xml:space="preserve">250 - 650 мм</t>
  </si>
  <si>
    <t xml:space="preserve">Ширина фасада</t>
  </si>
  <si>
    <t xml:space="preserve">Толщина фасада</t>
  </si>
  <si>
    <t xml:space="preserve">Длина ручки</t>
  </si>
  <si>
    <t xml:space="preserve">Выберите тип фасада!</t>
  </si>
  <si>
    <t xml:space="preserve">Материал фасада</t>
  </si>
  <si>
    <t xml:space="preserve">Фасад МДФ</t>
  </si>
  <si>
    <t xml:space="preserve">Масса фасада</t>
  </si>
  <si>
    <t xml:space="preserve">кг</t>
  </si>
  <si>
    <t xml:space="preserve">Коофицент силы F</t>
  </si>
  <si>
    <t xml:space="preserve">F</t>
  </si>
  <si>
    <t xml:space="preserve">Согласно данному коофиценту выбирите модель подъёмника из таблицы ниже!</t>
  </si>
  <si>
    <t xml:space="preserve">Подъёмник с доводчиком плавное закрывание SOFT CLOSE</t>
  </si>
  <si>
    <t xml:space="preserve">Ориентировочная высота фасада</t>
  </si>
  <si>
    <t xml:space="preserve">Показатель F</t>
  </si>
  <si>
    <t xml:space="preserve">вес фасада</t>
  </si>
  <si>
    <t xml:space="preserve">Белый подъёмник</t>
  </si>
  <si>
    <t xml:space="preserve">Серый подъёмник</t>
  </si>
  <si>
    <t xml:space="preserve">Чёрный подъёмник</t>
  </si>
  <si>
    <t xml:space="preserve">250-450 мм</t>
  </si>
  <si>
    <t xml:space="preserve">500-1350</t>
  </si>
  <si>
    <t xml:space="preserve">2 - 5 кг</t>
  </si>
  <si>
    <t xml:space="preserve">LIGHT</t>
  </si>
  <si>
    <t xml:space="preserve">PD-H-LIGHT-10</t>
  </si>
  <si>
    <t xml:space="preserve">PD-H-LIGHT-80</t>
  </si>
  <si>
    <t xml:space="preserve">PD-H-LIGHT-20</t>
  </si>
  <si>
    <t xml:space="preserve">300-650 мм</t>
  </si>
  <si>
    <t xml:space="preserve">1100-2250</t>
  </si>
  <si>
    <t xml:space="preserve">2,8 - 7 кг</t>
  </si>
  <si>
    <t xml:space="preserve">MEDIUM</t>
  </si>
  <si>
    <t xml:space="preserve">PD-H-MEDIUM-10</t>
  </si>
  <si>
    <t xml:space="preserve">PD-H-MEDIUM-80</t>
  </si>
  <si>
    <t xml:space="preserve">PD-H-MEDIUM-20</t>
  </si>
  <si>
    <t xml:space="preserve">350-650 мм</t>
  </si>
  <si>
    <t xml:space="preserve">2000-4050</t>
  </si>
  <si>
    <t xml:space="preserve">4,5-10 кг</t>
  </si>
  <si>
    <t xml:space="preserve">STRONG</t>
  </si>
  <si>
    <t xml:space="preserve">PD-H-STRONG-10</t>
  </si>
  <si>
    <t xml:space="preserve">PD-H-STRONG-80</t>
  </si>
  <si>
    <t xml:space="preserve">PD-H-STRONG-20</t>
  </si>
  <si>
    <t xml:space="preserve">400-650 мм</t>
  </si>
  <si>
    <t xml:space="preserve">3500-5200</t>
  </si>
  <si>
    <t xml:space="preserve">8 - 12 кг</t>
  </si>
  <si>
    <t xml:space="preserve">SLRONG PLUS</t>
  </si>
  <si>
    <t xml:space="preserve">PD-H-STRONG-PLUS-10</t>
  </si>
  <si>
    <t xml:space="preserve">PD-H-STRONG-PLUS-80</t>
  </si>
  <si>
    <t xml:space="preserve">PD-H-STRONG-PLUS-20</t>
  </si>
  <si>
    <t xml:space="preserve">Подъёмник открывание с нажатием PUSH TO OPEN (P2O)</t>
  </si>
  <si>
    <t xml:space="preserve">PD-H-P2O-LIGHT-10</t>
  </si>
  <si>
    <t xml:space="preserve">PD-H-P2O-LIGHT-80</t>
  </si>
  <si>
    <t xml:space="preserve">PD-H-P2O-LIGHT-20</t>
  </si>
  <si>
    <t xml:space="preserve">PD-H-P2O-MEDIUM-10</t>
  </si>
  <si>
    <t xml:space="preserve">PD-H-P2O-MEDIUM-80</t>
  </si>
  <si>
    <t xml:space="preserve">PD-H-P2O-MEDIUM-20</t>
  </si>
  <si>
    <t xml:space="preserve">PD-H-P2O-STRONG-10</t>
  </si>
  <si>
    <t xml:space="preserve">PD-H-P2O-STRONG-80</t>
  </si>
  <si>
    <t xml:space="preserve">PD-H-P2O-STRONG-20</t>
  </si>
  <si>
    <t xml:space="preserve">PD-H-P2O-STRONG-PLUS-10</t>
  </si>
  <si>
    <t xml:space="preserve">PD-H-P2O-STRONG-PLUS-80</t>
  </si>
  <si>
    <t xml:space="preserve">PD-H-P2O-STRONG-PLUS-20</t>
  </si>
  <si>
    <t xml:space="preserve">Заполните размеры фасада!</t>
  </si>
  <si>
    <t xml:space="preserve">Согласно полученному весу фасада выберите модель подъёмника из таблицы ниже</t>
  </si>
  <si>
    <t xml:space="preserve">Артикул</t>
  </si>
  <si>
    <t xml:space="preserve">Вес Фасада</t>
  </si>
  <si>
    <t xml:space="preserve">Цвет</t>
  </si>
  <si>
    <t xml:space="preserve">Материал</t>
  </si>
  <si>
    <t xml:space="preserve">Усилие</t>
  </si>
  <si>
    <t xml:space="preserve">PD-MINILIFTNEW-LIGHT</t>
  </si>
  <si>
    <t xml:space="preserve">2-3 кг</t>
  </si>
  <si>
    <t xml:space="preserve">хром</t>
  </si>
  <si>
    <t xml:space="preserve">сталь</t>
  </si>
  <si>
    <t xml:space="preserve">слабый</t>
  </si>
  <si>
    <t xml:space="preserve">PD-MINILIFTNEW-MEDIUM</t>
  </si>
  <si>
    <t xml:space="preserve">3,5 - 4,5 кг</t>
  </si>
  <si>
    <t xml:space="preserve">средний</t>
  </si>
  <si>
    <t xml:space="preserve">PD-MINILIFTNEW-STRONG</t>
  </si>
  <si>
    <t xml:space="preserve">5-6 кг</t>
  </si>
  <si>
    <t xml:space="preserve">сильный</t>
  </si>
  <si>
    <t xml:space="preserve">PD-MINILIFTNEW-LIGHT-20</t>
  </si>
  <si>
    <t xml:space="preserve">чёрный хром</t>
  </si>
  <si>
    <t xml:space="preserve">PD-MINILIFTNEW-MEDIUM-20</t>
  </si>
  <si>
    <t xml:space="preserve">PD-MINILIFTNEW-STRONG-20</t>
  </si>
  <si>
    <t xml:space="preserve">600 мм</t>
  </si>
  <si>
    <t xml:space="preserve">Фасад Z4</t>
  </si>
  <si>
    <t xml:space="preserve">Согласно данному коофиценту выбирите модель подъёмника из таблицы ниже</t>
  </si>
  <si>
    <t xml:space="preserve">Пружина</t>
  </si>
  <si>
    <t xml:space="preserve">250-400мм</t>
  </si>
  <si>
    <t xml:space="preserve">480-1250</t>
  </si>
  <si>
    <t xml:space="preserve">слабая</t>
  </si>
  <si>
    <t xml:space="preserve">PD-LIFTNEW-LIGHT-10</t>
  </si>
  <si>
    <t xml:space="preserve">PD-LIFTNEW-LIGHT-80</t>
  </si>
  <si>
    <t xml:space="preserve">250-500мм</t>
  </si>
  <si>
    <t xml:space="preserve">960-2350</t>
  </si>
  <si>
    <t xml:space="preserve">средняя</t>
  </si>
  <si>
    <t xml:space="preserve">PD-LIFTNEW-MEDIUM-10</t>
  </si>
  <si>
    <t xml:space="preserve">PD-LIFTNEW-MEDIUM-80</t>
  </si>
  <si>
    <t xml:space="preserve">1600-3600</t>
  </si>
  <si>
    <t xml:space="preserve">сильная</t>
  </si>
  <si>
    <t xml:space="preserve">PD-LIFTNEW-STRONG-10</t>
  </si>
  <si>
    <t xml:space="preserve">PD-LIFTNEW-STRONG-80</t>
  </si>
  <si>
    <t xml:space="preserve">600мм</t>
  </si>
  <si>
    <t xml:space="preserve">2500-4500</t>
  </si>
  <si>
    <t xml:space="preserve">очень сильная</t>
  </si>
  <si>
    <t xml:space="preserve">PD-LIFTNEW-STRONG PLUS-10</t>
  </si>
  <si>
    <t xml:space="preserve">PD-LIFTNEW-STRONG PLUS-80</t>
  </si>
  <si>
    <r>
      <rPr>
        <b val="true"/>
        <sz val="22"/>
        <color rgb="FFFFFFFF"/>
        <rFont val="Calibri"/>
        <family val="2"/>
        <charset val="238"/>
      </rPr>
      <t xml:space="preserve">Подъёмник открытие с нажатием </t>
    </r>
    <r>
      <rPr>
        <b val="true"/>
        <sz val="22"/>
        <color rgb="FFFF0000"/>
        <rFont val="Calibri"/>
        <family val="2"/>
        <charset val="238"/>
      </rPr>
      <t xml:space="preserve">PUSH TO OPEN (P2O)</t>
    </r>
  </si>
  <si>
    <t xml:space="preserve">580-1350</t>
  </si>
  <si>
    <t xml:space="preserve">PD-LIFT-P2O-LIGHT-10</t>
  </si>
  <si>
    <t xml:space="preserve">PD-LIFT-P2O-LIGHT-80</t>
  </si>
  <si>
    <t xml:space="preserve">1060-2450</t>
  </si>
  <si>
    <t xml:space="preserve">PD-LIFT-P2O-MEDIUM-10</t>
  </si>
  <si>
    <t xml:space="preserve">PD-LIFT-P2O-MEDIUM-80</t>
  </si>
  <si>
    <t xml:space="preserve">1800-4000</t>
  </si>
  <si>
    <t xml:space="preserve">PD-LIFT-P2O-STRONG-10</t>
  </si>
  <si>
    <t xml:space="preserve">PD-LIFT-P2O-STRONG-80</t>
  </si>
  <si>
    <t xml:space="preserve">2600-5000</t>
  </si>
  <si>
    <t xml:space="preserve">PD-LIFT-P2O-STRONG-PLUS-10</t>
  </si>
  <si>
    <t xml:space="preserve">PD-LIFT-P2O-STRONG-PLUS-80</t>
  </si>
  <si>
    <t xml:space="preserve">Согласно полученному весу фасада выбирите модель подъёмника из таблицы ниже</t>
  </si>
  <si>
    <t xml:space="preserve">PD-MINILIFT-LIGHT</t>
  </si>
  <si>
    <t xml:space="preserve">PD-MINILIFT-MEDIUM</t>
  </si>
  <si>
    <t xml:space="preserve">PD-MINILIFT-STRONG</t>
  </si>
  <si>
    <t xml:space="preserve">4-6 кг</t>
  </si>
  <si>
    <t xml:space="preserve">для тяжелых фасадов используйте 2 механизма, либо подъёмники в первой закладке</t>
  </si>
  <si>
    <t xml:space="preserve">-</t>
  </si>
  <si>
    <t xml:space="preserve">Длина ручки, мм</t>
  </si>
  <si>
    <t xml:space="preserve">Фасад ДСП</t>
  </si>
  <si>
    <t xml:space="preserve">Фасад (профиль МДФ + стекло)</t>
  </si>
  <si>
    <t xml:space="preserve">Фасад ДСП (16 мм) с наклеенным стеклом (4 мм)</t>
  </si>
  <si>
    <t xml:space="preserve">Фасад массив (бук)</t>
  </si>
  <si>
    <t xml:space="preserve">Фасад массив (дуб)</t>
  </si>
  <si>
    <t xml:space="preserve">Фасад массив (ольха)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</si>
</sst>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General"/>
    <numFmt numFmtId="166" formatCode="0"/>
    <numFmt numFmtId="167" formatCode="@"/>
    <numFmt numFmtId="168" formatCode="0.00"/>
  </numFmts>
  <fonts count="62">
    <font>
      <sz val="10"/>
      <color rgb="FF000000"/>
      <name val="Arial"/>
      <family val="0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2"/>
      <charset val="238"/>
    </font>
    <font>
      <sz val="10"/>
      <color rgb="FF000000"/>
      <name val="Arial Nova Light"/>
      <family val="2"/>
      <charset val="1"/>
    </font>
    <font>
      <sz val="14"/>
      <color rgb="FF000000"/>
      <name val="Arial Nova Light"/>
      <family val="2"/>
      <charset val="1"/>
    </font>
    <font>
      <b val="true"/>
      <sz val="10"/>
      <color rgb="FFC00000"/>
      <name val="Arial Nova Light"/>
      <family val="2"/>
      <charset val="1"/>
    </font>
    <font>
      <sz val="10"/>
      <color rgb="FFFFFFFF"/>
      <name val="Arial Nova Light"/>
      <family val="2"/>
      <charset val="1"/>
    </font>
    <font>
      <sz val="12"/>
      <color rgb="FFFFFFFF"/>
      <name val="Arial Nova Light"/>
      <family val="2"/>
      <charset val="1"/>
    </font>
    <font>
      <b val="true"/>
      <sz val="10"/>
      <color rgb="FFFFFFFF"/>
      <name val="Arial Nova Light"/>
      <family val="2"/>
      <charset val="1"/>
    </font>
    <font>
      <sz val="11"/>
      <color rgb="FFFFFFFF"/>
      <name val="Arial Nova Light"/>
      <family val="2"/>
      <charset val="1"/>
    </font>
    <font>
      <sz val="12"/>
      <color rgb="FF000000"/>
      <name val="Arial Nova Light"/>
      <family val="2"/>
      <charset val="1"/>
    </font>
    <font>
      <sz val="11"/>
      <color rgb="FF000000"/>
      <name val="Arial Nova Light"/>
      <family val="2"/>
      <charset val="1"/>
    </font>
    <font>
      <b val="true"/>
      <sz val="12"/>
      <color rgb="FFFFFFFF"/>
      <name val="Arial Nova Light"/>
      <family val="2"/>
      <charset val="1"/>
    </font>
    <font>
      <b val="true"/>
      <sz val="14"/>
      <color rgb="FFFFFFFF"/>
      <name val="Arial Nova Light"/>
      <family val="2"/>
      <charset val="1"/>
    </font>
    <font>
      <b val="true"/>
      <sz val="16"/>
      <color rgb="FFFFFFFF"/>
      <name val="Arial Nova Light"/>
      <family val="2"/>
      <charset val="1"/>
    </font>
    <font>
      <b val="true"/>
      <sz val="18"/>
      <color rgb="FFFFFFFF"/>
      <name val="Arial Nova Light"/>
      <family val="2"/>
      <charset val="1"/>
    </font>
    <font>
      <sz val="18"/>
      <color rgb="FF000000"/>
      <name val="Arial Nova Light"/>
      <family val="2"/>
      <charset val="1"/>
    </font>
    <font>
      <sz val="16"/>
      <color rgb="FF000000"/>
      <name val="Arial Nova Light"/>
      <family val="2"/>
      <charset val="1"/>
    </font>
    <font>
      <sz val="9"/>
      <color rgb="FFFFFFFF"/>
      <name val="Arial Nova Light"/>
      <family val="2"/>
      <charset val="1"/>
    </font>
    <font>
      <b val="true"/>
      <sz val="9"/>
      <color rgb="FFFFFFFF"/>
      <name val="Arial Nova Light"/>
      <family val="2"/>
      <charset val="1"/>
    </font>
    <font>
      <sz val="9"/>
      <color rgb="FF000000"/>
      <name val="Arial Nova Light"/>
      <family val="2"/>
      <charset val="1"/>
    </font>
    <font>
      <sz val="10"/>
      <color rgb="FF000000"/>
      <name val="Calibri Light"/>
      <family val="2"/>
      <charset val="238"/>
    </font>
    <font>
      <b val="true"/>
      <sz val="14"/>
      <color rgb="FF000000"/>
      <name val="Calibri Light"/>
      <family val="2"/>
      <charset val="238"/>
    </font>
    <font>
      <b val="true"/>
      <sz val="16"/>
      <color rgb="FFFFFFFF"/>
      <name val="Calibri Light"/>
      <family val="2"/>
      <charset val="238"/>
    </font>
    <font>
      <b val="true"/>
      <sz val="10"/>
      <color rgb="FFFFFFFF"/>
      <name val="Calibri Light"/>
      <family val="2"/>
      <charset val="238"/>
    </font>
    <font>
      <sz val="12"/>
      <color rgb="FFFFFFFF"/>
      <name val="Calibri Light"/>
      <family val="2"/>
      <charset val="238"/>
    </font>
    <font>
      <b val="true"/>
      <sz val="10"/>
      <color rgb="FF000000"/>
      <name val="Calibri Light"/>
      <family val="2"/>
      <charset val="238"/>
    </font>
    <font>
      <sz val="11"/>
      <color rgb="FFFFFFFF"/>
      <name val="Calibri Light"/>
      <family val="2"/>
      <charset val="238"/>
    </font>
    <font>
      <b val="true"/>
      <sz val="14"/>
      <color rgb="FFFFFFFF"/>
      <name val="Calibri Light"/>
      <family val="2"/>
      <charset val="238"/>
    </font>
    <font>
      <b val="true"/>
      <sz val="12"/>
      <color rgb="FFFFFFFF"/>
      <name val="Calibri Light"/>
      <family val="2"/>
      <charset val="238"/>
    </font>
    <font>
      <b val="true"/>
      <sz val="12"/>
      <color rgb="FF000000"/>
      <name val="Calibri Light"/>
      <family val="2"/>
      <charset val="238"/>
    </font>
    <font>
      <b val="true"/>
      <sz val="14"/>
      <name val="Calibri Light"/>
      <family val="2"/>
      <charset val="238"/>
    </font>
    <font>
      <i val="true"/>
      <sz val="12"/>
      <color rgb="FFFF0000"/>
      <name val="Calibri Light"/>
      <family val="2"/>
      <charset val="238"/>
    </font>
    <font>
      <i val="true"/>
      <sz val="10"/>
      <color rgb="FFFF0000"/>
      <name val="Calibri Light"/>
      <family val="2"/>
      <charset val="238"/>
    </font>
    <font>
      <b val="true"/>
      <sz val="9"/>
      <color rgb="FFFFFFFF"/>
      <name val="Calibri"/>
      <family val="2"/>
      <charset val="238"/>
    </font>
    <font>
      <b val="true"/>
      <sz val="18"/>
      <color rgb="FFFFFFFF"/>
      <name val="Calibri Light"/>
      <family val="2"/>
      <charset val="238"/>
    </font>
    <font>
      <sz val="10"/>
      <color rgb="FFFFFFFF"/>
      <name val="Calibri Light"/>
      <family val="2"/>
      <charset val="238"/>
    </font>
    <font>
      <sz val="9"/>
      <color rgb="FF000000"/>
      <name val="Calibri Light"/>
      <family val="2"/>
      <charset val="238"/>
    </font>
    <font>
      <b val="true"/>
      <sz val="22"/>
      <color rgb="FFFFFFFF"/>
      <name val="Calibri Light"/>
      <family val="2"/>
      <charset val="238"/>
    </font>
    <font>
      <sz val="10"/>
      <color rgb="FF000000"/>
      <name val="Calibri"/>
      <family val="2"/>
      <charset val="238"/>
    </font>
    <font>
      <b val="true"/>
      <sz val="14"/>
      <color rgb="FF000000"/>
      <name val="Calibri"/>
      <family val="2"/>
      <charset val="238"/>
    </font>
    <font>
      <i val="true"/>
      <sz val="10"/>
      <color rgb="FFFF0000"/>
      <name val="Calibri"/>
      <family val="2"/>
      <charset val="238"/>
    </font>
    <font>
      <b val="true"/>
      <sz val="10"/>
      <color rgb="FFFFFFFF"/>
      <name val="Calibri"/>
      <family val="2"/>
      <charset val="238"/>
    </font>
    <font>
      <sz val="12"/>
      <color rgb="FFFFFFFF"/>
      <name val="Calibri"/>
      <family val="2"/>
      <charset val="238"/>
    </font>
    <font>
      <sz val="11"/>
      <color rgb="FFFFFFFF"/>
      <name val="Calibri"/>
      <family val="2"/>
      <charset val="238"/>
    </font>
    <font>
      <i val="true"/>
      <sz val="12"/>
      <color rgb="FFFF0000"/>
      <name val="Calibri"/>
      <family val="2"/>
      <charset val="238"/>
    </font>
    <font>
      <b val="true"/>
      <sz val="12"/>
      <color rgb="FFFFFFFF"/>
      <name val="Calibri"/>
      <family val="2"/>
      <charset val="238"/>
    </font>
    <font>
      <b val="true"/>
      <sz val="12"/>
      <color rgb="FF000000"/>
      <name val="Calibri"/>
      <family val="2"/>
      <charset val="238"/>
    </font>
    <font>
      <b val="true"/>
      <sz val="16"/>
      <color rgb="FFFFFFFF"/>
      <name val="Calibri"/>
      <family val="2"/>
      <charset val="238"/>
    </font>
    <font>
      <b val="true"/>
      <sz val="18"/>
      <color rgb="FF000000"/>
      <name val="Calibri"/>
      <family val="2"/>
      <charset val="238"/>
    </font>
    <font>
      <b val="true"/>
      <sz val="18"/>
      <color rgb="FFFFFFFF"/>
      <name val="Calibri"/>
      <family val="2"/>
      <charset val="238"/>
    </font>
    <font>
      <b val="true"/>
      <sz val="14"/>
      <color rgb="FFFFFFFF"/>
      <name val="Calibri"/>
      <family val="2"/>
      <charset val="238"/>
    </font>
    <font>
      <sz val="10"/>
      <color rgb="FFFFFFFF"/>
      <name val="Calibri"/>
      <family val="2"/>
      <charset val="238"/>
    </font>
    <font>
      <b val="true"/>
      <sz val="10"/>
      <color rgb="FF000000"/>
      <name val="Calibri"/>
      <family val="2"/>
      <charset val="238"/>
    </font>
    <font>
      <sz val="9"/>
      <color rgb="FF000000"/>
      <name val="Calibri"/>
      <family val="2"/>
      <charset val="238"/>
    </font>
    <font>
      <b val="true"/>
      <sz val="22"/>
      <color rgb="FFFFFFFF"/>
      <name val="Calibri"/>
      <family val="2"/>
      <charset val="238"/>
    </font>
    <font>
      <b val="true"/>
      <sz val="22"/>
      <color rgb="FFFF0000"/>
      <name val="Calibri"/>
      <family val="2"/>
      <charset val="238"/>
    </font>
    <font>
      <i val="true"/>
      <sz val="11"/>
      <color rgb="FFFF0000"/>
      <name val="Calibri"/>
      <family val="2"/>
      <charset val="238"/>
    </font>
    <font>
      <b val="true"/>
      <sz val="11"/>
      <color rgb="FFFFFFFF"/>
      <name val="Calibri"/>
      <family val="2"/>
      <charset val="238"/>
    </font>
    <font>
      <sz val="9"/>
      <color rgb="FFFFFFFF"/>
      <name val="Calibri"/>
      <family val="2"/>
      <charset val="238"/>
    </font>
  </fonts>
  <fills count="18">
    <fill>
      <patternFill patternType="none"/>
    </fill>
    <fill>
      <patternFill patternType="gray125"/>
    </fill>
    <fill>
      <patternFill patternType="solid">
        <fgColor rgb="FFD9D9D9"/>
        <bgColor rgb="FFF2DCDB"/>
      </patternFill>
    </fill>
    <fill>
      <patternFill patternType="solid">
        <fgColor rgb="FFC00000"/>
        <bgColor rgb="FFFF0000"/>
      </patternFill>
    </fill>
    <fill>
      <patternFill patternType="solid">
        <fgColor rgb="FF808080"/>
        <bgColor rgb="FF969696"/>
      </patternFill>
    </fill>
    <fill>
      <patternFill patternType="solid">
        <fgColor rgb="FF00B050"/>
        <bgColor rgb="FF008080"/>
      </patternFill>
    </fill>
    <fill>
      <patternFill patternType="solid">
        <fgColor rgb="FF0D0D0D"/>
        <bgColor rgb="FF000000"/>
      </patternFill>
    </fill>
    <fill>
      <patternFill patternType="solid">
        <fgColor rgb="FF000000"/>
        <bgColor rgb="FF0D0D0D"/>
      </patternFill>
    </fill>
    <fill>
      <patternFill patternType="solid">
        <fgColor rgb="FF632523"/>
        <bgColor rgb="FF953735"/>
      </patternFill>
    </fill>
    <fill>
      <patternFill patternType="solid">
        <fgColor rgb="FF953735"/>
        <bgColor rgb="FF993366"/>
      </patternFill>
    </fill>
    <fill>
      <patternFill patternType="solid">
        <fgColor rgb="FFF2DCDB"/>
        <bgColor rgb="FFD9D9D9"/>
      </patternFill>
    </fill>
    <fill>
      <patternFill patternType="solid">
        <fgColor rgb="FF95B3D7"/>
        <bgColor rgb="FF9999FF"/>
      </patternFill>
    </fill>
    <fill>
      <patternFill patternType="solid">
        <fgColor rgb="FFB9CDE5"/>
        <bgColor rgb="FFD9D9D9"/>
      </patternFill>
    </fill>
    <fill>
      <patternFill patternType="solid">
        <fgColor rgb="FFFF0000"/>
        <bgColor rgb="FFC00000"/>
      </patternFill>
    </fill>
    <fill>
      <patternFill patternType="solid">
        <fgColor rgb="FF376092"/>
        <bgColor rgb="FF254061"/>
      </patternFill>
    </fill>
    <fill>
      <patternFill patternType="solid">
        <fgColor rgb="FFFFFFFF"/>
        <bgColor rgb="FFFFFFCC"/>
      </patternFill>
    </fill>
    <fill>
      <patternFill patternType="solid">
        <fgColor rgb="FF92D050"/>
        <bgColor rgb="FF95B3D7"/>
      </patternFill>
    </fill>
    <fill>
      <patternFill patternType="solid">
        <fgColor rgb="FF254061"/>
        <bgColor rgb="FF333399"/>
      </patternFill>
    </fill>
  </fills>
  <borders count="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n"/>
      <top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9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6" fillId="0" borderId="0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7" fillId="2" borderId="1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8" fillId="3" borderId="1" xfId="0" applyFont="true" applyBorder="true" applyAlignment="true" applyProtection="true">
      <alignment horizontal="center" vertical="center" textRotation="0" wrapText="true" indent="0" shrinkToFit="false"/>
      <protection locked="true" hidden="true"/>
    </xf>
    <xf numFmtId="165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6" fontId="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9" fillId="4" borderId="2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10" fillId="5" borderId="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1" fillId="4" borderId="3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8" fillId="3" borderId="1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9" fillId="4" borderId="1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11" fillId="4" borderId="1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12" fillId="0" borderId="0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13" fillId="0" borderId="0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14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6" fontId="15" fillId="6" borderId="1" xfId="0" applyFont="true" applyBorder="true" applyAlignment="true" applyProtection="true">
      <alignment horizontal="center" vertical="center" textRotation="0" wrapText="true" indent="0" shrinkToFit="false"/>
      <protection locked="true" hidden="true"/>
    </xf>
    <xf numFmtId="164" fontId="16" fillId="4" borderId="1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5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true"/>
    </xf>
    <xf numFmtId="164" fontId="5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6" fontId="17" fillId="3" borderId="1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7" fillId="2" borderId="1" xfId="0" applyFont="true" applyBorder="true" applyAlignment="true" applyProtection="true">
      <alignment horizontal="center" vertical="center" textRotation="0" wrapText="true" indent="0" shrinkToFit="false"/>
      <protection locked="true" hidden="true"/>
    </xf>
    <xf numFmtId="164" fontId="12" fillId="0" borderId="0" xfId="0" applyFont="true" applyBorder="true" applyAlignment="true" applyProtection="true">
      <alignment horizontal="left" vertical="center" textRotation="0" wrapText="false" indent="0" shrinkToFit="false"/>
      <protection locked="true" hidden="true"/>
    </xf>
    <xf numFmtId="166" fontId="18" fillId="0" borderId="0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19" fillId="0" borderId="0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5" fillId="0" borderId="0" xfId="0" applyFont="true" applyBorder="true" applyAlignment="true" applyProtection="true">
      <alignment horizontal="center" vertical="top" textRotation="0" wrapText="true" indent="0" shrinkToFit="false"/>
      <protection locked="true" hidden="true"/>
    </xf>
    <xf numFmtId="164" fontId="5" fillId="0" borderId="0" xfId="0" applyFont="true" applyBorder="true" applyAlignment="true" applyProtection="true">
      <alignment horizontal="general" vertical="top" textRotation="0" wrapText="true" indent="0" shrinkToFit="false"/>
      <protection locked="true" hidden="true"/>
    </xf>
    <xf numFmtId="164" fontId="9" fillId="6" borderId="1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20" fillId="4" borderId="1" xfId="0" applyFont="true" applyBorder="true" applyAlignment="true" applyProtection="true">
      <alignment horizontal="center" vertical="center" textRotation="0" wrapText="true" indent="0" shrinkToFit="false"/>
      <protection locked="true" hidden="true"/>
    </xf>
    <xf numFmtId="164" fontId="21" fillId="3" borderId="1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20" fillId="7" borderId="1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20" fillId="4" borderId="1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20" fillId="3" borderId="1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5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2" fillId="0" borderId="0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22" fillId="0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4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3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3" fillId="2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4" fillId="2" borderId="0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25" fillId="8" borderId="1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26" fillId="2" borderId="0" xfId="0" applyFont="true" applyBorder="true" applyAlignment="true" applyProtection="true">
      <alignment horizontal="center" vertical="center" textRotation="0" wrapText="true" indent="0" shrinkToFit="false"/>
      <protection locked="true" hidden="true"/>
    </xf>
    <xf numFmtId="164" fontId="26" fillId="2" borderId="0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6" fontId="23" fillId="2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7" fillId="9" borderId="1" xfId="0" applyFont="true" applyBorder="true" applyAlignment="true" applyProtection="true">
      <alignment horizontal="left" vertical="center" textRotation="0" wrapText="false" indent="0" shrinkToFit="false"/>
      <protection locked="true" hidden="true"/>
    </xf>
    <xf numFmtId="164" fontId="28" fillId="1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9" fillId="9" borderId="1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27" fillId="2" borderId="0" xfId="0" applyFont="true" applyBorder="true" applyAlignment="true" applyProtection="true">
      <alignment horizontal="left" vertical="center" textRotation="0" wrapText="false" indent="0" shrinkToFit="false"/>
      <protection locked="true" hidden="true"/>
    </xf>
    <xf numFmtId="164" fontId="23" fillId="2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9" fillId="2" borderId="0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30" fillId="8" borderId="1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31" fillId="9" borderId="1" xfId="0" applyFont="true" applyBorder="true" applyAlignment="true" applyProtection="true">
      <alignment horizontal="left" vertical="center" textRotation="0" wrapText="false" indent="0" shrinkToFit="false"/>
      <protection locked="true" hidden="true"/>
    </xf>
    <xf numFmtId="164" fontId="32" fillId="1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31" fillId="8" borderId="1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5" fontId="33" fillId="10" borderId="1" xfId="0" applyFont="true" applyBorder="true" applyAlignment="true" applyProtection="true">
      <alignment horizontal="center" vertical="center" textRotation="0" wrapText="true" indent="0" shrinkToFit="false"/>
      <protection locked="true" hidden="true"/>
    </xf>
    <xf numFmtId="164" fontId="25" fillId="9" borderId="1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31" fillId="8" borderId="1" xfId="0" applyFont="true" applyBorder="true" applyAlignment="true" applyProtection="true">
      <alignment horizontal="center" vertical="center" textRotation="0" wrapText="true" indent="0" shrinkToFit="false"/>
      <protection locked="true" hidden="true"/>
    </xf>
    <xf numFmtId="164" fontId="23" fillId="2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6" fontId="31" fillId="8" borderId="1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34" fillId="2" borderId="0" xfId="0" applyFont="true" applyBorder="true" applyAlignment="true" applyProtection="true">
      <alignment horizontal="general" vertical="center" textRotation="0" wrapText="true" indent="0" shrinkToFit="false"/>
      <protection locked="true" hidden="true"/>
    </xf>
    <xf numFmtId="164" fontId="35" fillId="2" borderId="0" xfId="0" applyFont="true" applyBorder="true" applyAlignment="true" applyProtection="true">
      <alignment horizontal="general" vertical="top" textRotation="0" wrapText="true" indent="0" shrinkToFit="false"/>
      <protection locked="true" hidden="true"/>
    </xf>
    <xf numFmtId="164" fontId="36" fillId="9" borderId="2" xfId="2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6" fontId="31" fillId="9" borderId="1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31" fillId="9" borderId="1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31" fillId="9" borderId="1" xfId="0" applyFont="true" applyBorder="true" applyAlignment="true" applyProtection="true">
      <alignment horizontal="center" vertical="center" textRotation="0" wrapText="true" indent="0" shrinkToFit="false"/>
      <protection locked="true" hidden="true"/>
    </xf>
    <xf numFmtId="164" fontId="35" fillId="2" borderId="0" xfId="0" applyFont="true" applyBorder="true" applyAlignment="true" applyProtection="true">
      <alignment horizontal="center" vertical="top" textRotation="0" wrapText="true" indent="0" shrinkToFit="false"/>
      <protection locked="true" hidden="true"/>
    </xf>
    <xf numFmtId="164" fontId="36" fillId="9" borderId="1" xfId="2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37" fillId="2" borderId="0" xfId="0" applyFont="true" applyBorder="true" applyAlignment="true" applyProtection="true">
      <alignment horizontal="general" vertical="center" textRotation="0" wrapText="false" indent="0" shrinkToFit="false"/>
      <protection locked="true" hidden="true"/>
    </xf>
    <xf numFmtId="164" fontId="38" fillId="2" borderId="0" xfId="0" applyFont="true" applyBorder="true" applyAlignment="true" applyProtection="true">
      <alignment horizontal="center" vertical="center" textRotation="0" wrapText="true" indent="0" shrinkToFit="false"/>
      <protection locked="true" hidden="true"/>
    </xf>
    <xf numFmtId="164" fontId="36" fillId="7" borderId="1" xfId="2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31" fillId="7" borderId="1" xfId="0" applyFont="true" applyBorder="true" applyAlignment="true" applyProtection="true">
      <alignment horizontal="center" vertical="center" textRotation="0" wrapText="true" indent="0" shrinkToFit="false"/>
      <protection locked="true" hidden="true"/>
    </xf>
    <xf numFmtId="164" fontId="36" fillId="7" borderId="4" xfId="2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28" fillId="2" borderId="0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39" fillId="2" borderId="0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39" fillId="2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0" fillId="2" borderId="0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30" fillId="2" borderId="0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28" fillId="2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1" fillId="11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2" fillId="11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3" fillId="1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4" fillId="1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4" fillId="11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41" fillId="11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5" fillId="14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1" fillId="15" borderId="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6" fillId="14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4" fillId="1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5" fillId="14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1" fillId="15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6" fillId="1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5" fillId="11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1" fillId="11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6" fillId="11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7" fillId="1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8" fillId="14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9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6" fontId="42" fillId="5" borderId="1" xfId="0" applyFont="true" applyBorder="true" applyAlignment="true" applyProtection="true">
      <alignment horizontal="center" vertical="center" textRotation="0" wrapText="true" indent="0" shrinkToFit="false"/>
      <protection locked="true" hidden="true"/>
    </xf>
    <xf numFmtId="164" fontId="50" fillId="1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1" fillId="11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1" fillId="16" borderId="1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47" fillId="1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3" fillId="11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48" fillId="11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51" fillId="11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0" fillId="11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3" fillId="11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52" fillId="1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5" fillId="1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3" fillId="1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4" fillId="1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4" fillId="1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4" fillId="1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4" fillId="11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5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6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6" fillId="11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7" fillId="1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4" fillId="1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4" fillId="1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5" fillId="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1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1" fillId="11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2" fillId="11" borderId="0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43" fillId="12" borderId="1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44" fillId="11" borderId="0" xfId="0" applyFont="true" applyBorder="true" applyAlignment="true" applyProtection="true">
      <alignment horizontal="center" vertical="center" textRotation="0" wrapText="true" indent="0" shrinkToFit="false"/>
      <protection locked="true" hidden="true"/>
    </xf>
    <xf numFmtId="164" fontId="44" fillId="11" borderId="0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6" fontId="41" fillId="11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5" fillId="14" borderId="1" xfId="0" applyFont="true" applyBorder="true" applyAlignment="true" applyProtection="true">
      <alignment horizontal="left" vertical="center" textRotation="0" wrapText="false" indent="0" shrinkToFit="false"/>
      <protection locked="true" hidden="true"/>
    </xf>
    <xf numFmtId="164" fontId="46" fillId="14" borderId="1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45" fillId="11" borderId="0" xfId="0" applyFont="true" applyBorder="true" applyAlignment="true" applyProtection="true">
      <alignment horizontal="left" vertical="center" textRotation="0" wrapText="false" indent="0" shrinkToFit="false"/>
      <protection locked="true" hidden="true"/>
    </xf>
    <xf numFmtId="164" fontId="41" fillId="11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6" fillId="11" borderId="0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47" fillId="12" borderId="1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48" fillId="14" borderId="1" xfId="0" applyFont="true" applyBorder="true" applyAlignment="true" applyProtection="true">
      <alignment horizontal="left" vertical="center" textRotation="0" wrapText="false" indent="0" shrinkToFit="false"/>
      <protection locked="true" hidden="true"/>
    </xf>
    <xf numFmtId="164" fontId="50" fillId="14" borderId="1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47" fillId="12" borderId="1" xfId="0" applyFont="true" applyBorder="true" applyAlignment="true" applyProtection="true">
      <alignment horizontal="center" vertical="center" textRotation="0" wrapText="true" indent="0" shrinkToFit="false"/>
      <protection locked="true" hidden="true"/>
    </xf>
    <xf numFmtId="164" fontId="41" fillId="11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48" fillId="14" borderId="1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6" fontId="48" fillId="14" borderId="1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48" fillId="14" borderId="1" xfId="0" applyFont="true" applyBorder="true" applyAlignment="true" applyProtection="true">
      <alignment horizontal="center" vertical="center" textRotation="0" wrapText="true" indent="0" shrinkToFit="false"/>
      <protection locked="true" hidden="true"/>
    </xf>
    <xf numFmtId="164" fontId="47" fillId="11" borderId="0" xfId="0" applyFont="true" applyBorder="true" applyAlignment="true" applyProtection="true">
      <alignment horizontal="general" vertical="center" textRotation="0" wrapText="true" indent="0" shrinkToFit="false"/>
      <protection locked="true" hidden="true"/>
    </xf>
    <xf numFmtId="164" fontId="43" fillId="11" borderId="0" xfId="0" applyFont="true" applyBorder="true" applyAlignment="true" applyProtection="true">
      <alignment horizontal="general" vertical="top" textRotation="0" wrapText="true" indent="0" shrinkToFit="false"/>
      <protection locked="true" hidden="true"/>
    </xf>
    <xf numFmtId="164" fontId="49" fillId="11" borderId="1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6" fontId="49" fillId="11" borderId="1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49" fillId="11" borderId="1" xfId="0" applyFont="true" applyBorder="true" applyAlignment="true" applyProtection="true">
      <alignment horizontal="center" vertical="center" textRotation="0" wrapText="true" indent="0" shrinkToFit="false"/>
      <protection locked="true" hidden="true"/>
    </xf>
    <xf numFmtId="164" fontId="43" fillId="11" borderId="0" xfId="0" applyFont="true" applyBorder="true" applyAlignment="true" applyProtection="true">
      <alignment horizontal="center" vertical="top" textRotation="0" wrapText="true" indent="0" shrinkToFit="false"/>
      <protection locked="true" hidden="true"/>
    </xf>
    <xf numFmtId="164" fontId="52" fillId="11" borderId="0" xfId="0" applyFont="true" applyBorder="true" applyAlignment="true" applyProtection="true">
      <alignment horizontal="general" vertical="center" textRotation="0" wrapText="false" indent="0" shrinkToFit="false"/>
      <protection locked="true" hidden="true"/>
    </xf>
    <xf numFmtId="164" fontId="54" fillId="11" borderId="0" xfId="0" applyFont="true" applyBorder="true" applyAlignment="true" applyProtection="true">
      <alignment horizontal="center" vertical="center" textRotation="0" wrapText="true" indent="0" shrinkToFit="false"/>
      <protection locked="true" hidden="true"/>
    </xf>
    <xf numFmtId="164" fontId="59" fillId="11" borderId="1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56" fillId="11" borderId="0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55" fillId="11" borderId="0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56" fillId="11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7" fillId="11" borderId="0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53" fillId="11" borderId="0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55" fillId="11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3" fillId="9" borderId="1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48" fillId="17" borderId="1" xfId="0" applyFont="true" applyBorder="true" applyAlignment="true" applyProtection="true">
      <alignment horizontal="left" vertical="center" textRotation="0" wrapText="false" indent="0" shrinkToFit="false"/>
      <protection locked="true" hidden="true"/>
    </xf>
    <xf numFmtId="164" fontId="60" fillId="17" borderId="1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48" fillId="9" borderId="1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48" fillId="17" borderId="1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49" fillId="15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6" fontId="42" fillId="15" borderId="1" xfId="0" applyFont="true" applyBorder="true" applyAlignment="true" applyProtection="true">
      <alignment horizontal="center" vertical="center" textRotation="0" wrapText="true" indent="0" shrinkToFit="false"/>
      <protection locked="true" hidden="true"/>
    </xf>
    <xf numFmtId="164" fontId="48" fillId="9" borderId="1" xfId="0" applyFont="true" applyBorder="true" applyAlignment="true" applyProtection="true">
      <alignment horizontal="center" vertical="center" textRotation="0" wrapText="true" indent="0" shrinkToFit="false"/>
      <protection locked="true" hidden="true"/>
    </xf>
    <xf numFmtId="164" fontId="48" fillId="11" borderId="0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6" fontId="48" fillId="11" borderId="0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48" fillId="11" borderId="0" xfId="0" applyFont="true" applyBorder="true" applyAlignment="true" applyProtection="true">
      <alignment horizontal="center" vertical="center" textRotation="0" wrapText="true" indent="0" shrinkToFit="false"/>
      <protection locked="true" hidden="true"/>
    </xf>
    <xf numFmtId="164" fontId="49" fillId="11" borderId="0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6" fontId="49" fillId="11" borderId="0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49" fillId="11" borderId="0" xfId="0" applyFont="true" applyBorder="true" applyAlignment="true" applyProtection="true">
      <alignment horizontal="center" vertical="center" textRotation="0" wrapText="true" indent="0" shrinkToFit="false"/>
      <protection locked="true" hidden="true"/>
    </xf>
    <xf numFmtId="164" fontId="59" fillId="11" borderId="0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56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true"/>
    </xf>
    <xf numFmtId="164" fontId="56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true"/>
    </xf>
    <xf numFmtId="167" fontId="56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true"/>
    </xf>
    <xf numFmtId="167" fontId="56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true"/>
    </xf>
    <xf numFmtId="164" fontId="56" fillId="0" borderId="5" xfId="0" applyFont="true" applyBorder="true" applyAlignment="true" applyProtection="true">
      <alignment horizontal="left" vertical="center" textRotation="0" wrapText="false" indent="0" shrinkToFit="false"/>
      <protection locked="false" hidden="true"/>
    </xf>
    <xf numFmtId="168" fontId="56" fillId="0" borderId="1" xfId="0" applyFont="true" applyBorder="true" applyAlignment="true" applyProtection="true">
      <alignment horizontal="center" vertical="center" textRotation="0" wrapText="true" indent="0" shrinkToFit="false"/>
      <protection locked="false" hidden="true"/>
    </xf>
    <xf numFmtId="164" fontId="56" fillId="0" borderId="0" xfId="0" applyFont="true" applyBorder="true" applyAlignment="true" applyProtection="true">
      <alignment horizontal="left" vertical="center" textRotation="0" wrapText="false" indent="0" shrinkToFit="false"/>
      <protection locked="false" hidden="true"/>
    </xf>
    <xf numFmtId="168" fontId="56" fillId="0" borderId="0" xfId="0" applyFont="true" applyBorder="true" applyAlignment="true" applyProtection="true">
      <alignment horizontal="center" vertical="center" textRotation="0" wrapText="true" indent="0" shrinkToFit="false"/>
      <protection locked="false" hidden="true"/>
    </xf>
    <xf numFmtId="164" fontId="56" fillId="0" borderId="0" xfId="0" applyFont="true" applyBorder="true" applyAlignment="true" applyProtection="true">
      <alignment horizontal="general" vertical="center" textRotation="0" wrapText="false" indent="0" shrinkToFit="false"/>
      <protection locked="false" hidden="true"/>
    </xf>
    <xf numFmtId="164" fontId="56" fillId="0" borderId="1" xfId="0" applyFont="true" applyBorder="true" applyAlignment="true" applyProtection="true">
      <alignment horizontal="left" vertical="center" textRotation="0" wrapText="false" indent="0" shrinkToFit="false"/>
      <protection locked="false" hidden="true"/>
    </xf>
    <xf numFmtId="168" fontId="56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true"/>
    </xf>
    <xf numFmtId="168" fontId="56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true"/>
    </xf>
    <xf numFmtId="168" fontId="56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true"/>
    </xf>
    <xf numFmtId="164" fontId="61" fillId="0" borderId="5" xfId="0" applyFont="true" applyBorder="true" applyAlignment="true" applyProtection="true">
      <alignment horizontal="left" vertical="center" textRotation="0" wrapText="false" indent="0" shrinkToFit="false"/>
      <protection locked="false" hidden="true"/>
    </xf>
    <xf numFmtId="164" fontId="61" fillId="0" borderId="0" xfId="0" applyFont="true" applyBorder="true" applyAlignment="true" applyProtection="true">
      <alignment horizontal="left" vertical="center" textRotation="0" wrapText="false" indent="0" shrinkToFit="false"/>
      <protection locked="false" hidden="tru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ny 2" xfId="20"/>
  </cellStyles>
  <dxfs count="15">
    <dxf>
      <font>
        <color rgb="FF008000"/>
      </font>
      <fill>
        <patternFill>
          <bgColor rgb="FFCCFFCC"/>
        </patternFill>
      </fill>
    </dxf>
    <dxf>
      <font>
        <color rgb="FF008000"/>
      </font>
      <fill>
        <patternFill>
          <bgColor rgb="FFCCFFCC"/>
        </patternFill>
      </fill>
    </dxf>
    <dxf>
      <font>
        <color rgb="FF800080"/>
      </font>
      <fill>
        <patternFill>
          <bgColor rgb="FFFF99CC"/>
        </patternFill>
      </fill>
    </dxf>
    <dxf>
      <font>
        <color rgb="FF008000"/>
      </font>
      <fill>
        <patternFill>
          <bgColor rgb="FFCCFFCC"/>
        </patternFill>
      </fill>
    </dxf>
    <dxf>
      <font>
        <color rgb="FF008000"/>
      </font>
      <fill>
        <patternFill>
          <bgColor rgb="FFCCFFCC"/>
        </patternFill>
      </fill>
    </dxf>
    <dxf>
      <font>
        <color rgb="FF800080"/>
      </font>
      <fill>
        <patternFill>
          <bgColor rgb="FFFF99CC"/>
        </patternFill>
      </fill>
    </dxf>
    <dxf>
      <font>
        <color rgb="FF008000"/>
      </font>
      <fill>
        <patternFill>
          <bgColor rgb="FFCCFFCC"/>
        </patternFill>
      </fill>
    </dxf>
    <dxf>
      <font>
        <color rgb="FF008000"/>
      </font>
      <fill>
        <patternFill>
          <bgColor rgb="FFCCFFCC"/>
        </patternFill>
      </fill>
    </dxf>
    <dxf>
      <font>
        <color rgb="FF800080"/>
      </font>
      <fill>
        <patternFill>
          <bgColor rgb="FFFF99CC"/>
        </patternFill>
      </fill>
    </dxf>
    <dxf>
      <font>
        <color rgb="FF008000"/>
      </font>
      <fill>
        <patternFill>
          <bgColor rgb="FFCCFFCC"/>
        </patternFill>
      </fill>
    </dxf>
    <dxf>
      <font>
        <color rgb="FF008000"/>
      </font>
      <fill>
        <patternFill>
          <bgColor rgb="FFCCFFCC"/>
        </patternFill>
      </fill>
    </dxf>
    <dxf>
      <font>
        <color rgb="FF800080"/>
      </font>
      <fill>
        <patternFill>
          <bgColor rgb="FFFF99CC"/>
        </patternFill>
      </fill>
    </dxf>
    <dxf>
      <font>
        <color rgb="FF008000"/>
      </font>
      <fill>
        <patternFill>
          <bgColor rgb="FFCCFFCC"/>
        </patternFill>
      </fill>
    </dxf>
    <dxf>
      <font>
        <color rgb="FF008000"/>
      </font>
      <fill>
        <patternFill>
          <bgColor rgb="FFCCFFCC"/>
        </patternFill>
      </fill>
    </dxf>
    <dxf>
      <font>
        <color rgb="FF800080"/>
      </font>
      <fill>
        <patternFill>
          <bgColor rgb="FFFF99CC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C00000"/>
      <rgbColor rgb="FF008000"/>
      <rgbColor rgb="FF000080"/>
      <rgbColor rgb="FF808000"/>
      <rgbColor rgb="FF800080"/>
      <rgbColor rgb="FF008080"/>
      <rgbColor rgb="FFD9D9D9"/>
      <rgbColor rgb="FF808080"/>
      <rgbColor rgb="FF9999FF"/>
      <rgbColor rgb="FF953735"/>
      <rgbColor rgb="FFFFFFCC"/>
      <rgbColor rgb="FFCCFFFF"/>
      <rgbColor rgb="FF660066"/>
      <rgbColor rgb="FFFF8080"/>
      <rgbColor rgb="FF0066CC"/>
      <rgbColor rgb="FFB9CDE5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5B3D7"/>
      <rgbColor rgb="FFFF99CC"/>
      <rgbColor rgb="FFCC99FF"/>
      <rgbColor rgb="FFF2DCDB"/>
      <rgbColor rgb="FF3366FF"/>
      <rgbColor rgb="FF33CCCC"/>
      <rgbColor rgb="FF92D050"/>
      <rgbColor rgb="FFFFCC00"/>
      <rgbColor rgb="FFFF9900"/>
      <rgbColor rgb="FFFF6600"/>
      <rgbColor rgb="FF376092"/>
      <rgbColor rgb="FF969696"/>
      <rgbColor rgb="FF003366"/>
      <rgbColor rgb="FF00B050"/>
      <rgbColor rgb="FF0D0D0D"/>
      <rgbColor rgb="FF632523"/>
      <rgbColor rgb="FF993300"/>
      <rgbColor rgb="FF993366"/>
      <rgbColor rgb="FF333399"/>
      <rgbColor rgb="FF254061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worksheet" Target="worksheets/sheet10.xml"/><Relationship Id="rId12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Relationship Id="rId3" Type="http://schemas.openxmlformats.org/officeDocument/2006/relationships/image" Target="../media/image3.png"/><Relationship Id="rId4" Type="http://schemas.openxmlformats.org/officeDocument/2006/relationships/image" Target="../media/image4.png"/><Relationship Id="rId5" Type="http://schemas.openxmlformats.org/officeDocument/2006/relationships/image" Target="../media/image5.png"/><Relationship Id="rId6" Type="http://schemas.openxmlformats.org/officeDocument/2006/relationships/image" Target="../media/image6.png"/><Relationship Id="rId7" Type="http://schemas.openxmlformats.org/officeDocument/2006/relationships/image" Target="../media/image7.png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8.png"/><Relationship Id="rId2" Type="http://schemas.openxmlformats.org/officeDocument/2006/relationships/image" Target="../media/image9.png"/><Relationship Id="rId3" Type="http://schemas.openxmlformats.org/officeDocument/2006/relationships/image" Target="../media/image10.png"/><Relationship Id="rId4" Type="http://schemas.openxmlformats.org/officeDocument/2006/relationships/image" Target="../media/image11.png"/><Relationship Id="rId5" Type="http://schemas.openxmlformats.org/officeDocument/2006/relationships/image" Target="../media/image12.png"/><Relationship Id="rId6" Type="http://schemas.openxmlformats.org/officeDocument/2006/relationships/image" Target="../media/image13.jpeg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image" Target="../media/image14.png"/><Relationship Id="rId2" Type="http://schemas.openxmlformats.org/officeDocument/2006/relationships/image" Target="../media/image15.png"/><Relationship Id="rId3" Type="http://schemas.openxmlformats.org/officeDocument/2006/relationships/image" Target="../media/image16.png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image" Target="../media/image17.png"/><Relationship Id="rId2" Type="http://schemas.openxmlformats.org/officeDocument/2006/relationships/image" Target="../media/image18.png"/><Relationship Id="rId3" Type="http://schemas.openxmlformats.org/officeDocument/2006/relationships/image" Target="../media/image19.png"/><Relationship Id="rId4" Type="http://schemas.openxmlformats.org/officeDocument/2006/relationships/image" Target="../media/image20.png"/><Relationship Id="rId5" Type="http://schemas.openxmlformats.org/officeDocument/2006/relationships/image" Target="../media/image21.png"/>
</Relationships>
</file>

<file path=xl/drawings/_rels/drawing5.xml.rels><?xml version="1.0" encoding="UTF-8"?>
<Relationships xmlns="http://schemas.openxmlformats.org/package/2006/relationships"><Relationship Id="rId1" Type="http://schemas.openxmlformats.org/officeDocument/2006/relationships/image" Target="../media/image22.png"/><Relationship Id="rId2" Type="http://schemas.openxmlformats.org/officeDocument/2006/relationships/image" Target="../media/image23.png"/><Relationship Id="rId3" Type="http://schemas.openxmlformats.org/officeDocument/2006/relationships/image" Target="../media/image24.png"/><Relationship Id="rId4" Type="http://schemas.openxmlformats.org/officeDocument/2006/relationships/image" Target="../media/image25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7</xdr:col>
      <xdr:colOff>60840</xdr:colOff>
      <xdr:row>7</xdr:row>
      <xdr:rowOff>152280</xdr:rowOff>
    </xdr:from>
    <xdr:to>
      <xdr:col>7</xdr:col>
      <xdr:colOff>479520</xdr:colOff>
      <xdr:row>10</xdr:row>
      <xdr:rowOff>22320</xdr:rowOff>
    </xdr:to>
    <xdr:pic>
      <xdr:nvPicPr>
        <xdr:cNvPr id="0" name="Grafika 5" descr="Wstecz z wypełnieniem pełnym"/>
        <xdr:cNvPicPr/>
      </xdr:nvPicPr>
      <xdr:blipFill>
        <a:blip r:embed="rId1"/>
        <a:stretch/>
      </xdr:blipFill>
      <xdr:spPr>
        <a:xfrm>
          <a:off x="7520040" y="1763640"/>
          <a:ext cx="418680" cy="4212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727200</xdr:colOff>
      <xdr:row>1</xdr:row>
      <xdr:rowOff>126720</xdr:rowOff>
    </xdr:from>
    <xdr:to>
      <xdr:col>5</xdr:col>
      <xdr:colOff>261360</xdr:colOff>
      <xdr:row>1</xdr:row>
      <xdr:rowOff>492120</xdr:rowOff>
    </xdr:to>
    <xdr:pic>
      <xdr:nvPicPr>
        <xdr:cNvPr id="1" name="Grafika 6" descr="Wstecz z wypełnieniem pełnym"/>
        <xdr:cNvPicPr/>
      </xdr:nvPicPr>
      <xdr:blipFill>
        <a:blip r:embed="rId2"/>
        <a:stretch/>
      </xdr:blipFill>
      <xdr:spPr>
        <a:xfrm flipH="1" rot="5400000">
          <a:off x="4487760" y="229680"/>
          <a:ext cx="371880" cy="3654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23040</xdr:colOff>
      <xdr:row>12</xdr:row>
      <xdr:rowOff>106560</xdr:rowOff>
    </xdr:from>
    <xdr:to>
      <xdr:col>4</xdr:col>
      <xdr:colOff>312120</xdr:colOff>
      <xdr:row>12</xdr:row>
      <xdr:rowOff>395640</xdr:rowOff>
    </xdr:to>
    <xdr:pic>
      <xdr:nvPicPr>
        <xdr:cNvPr id="2" name="Grafika 7" descr="Wstecz z wypełnieniem pełnym"/>
        <xdr:cNvPicPr/>
      </xdr:nvPicPr>
      <xdr:blipFill>
        <a:blip r:embed="rId3"/>
        <a:stretch/>
      </xdr:blipFill>
      <xdr:spPr>
        <a:xfrm>
          <a:off x="4152240" y="2803320"/>
          <a:ext cx="289080" cy="2890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47160</xdr:colOff>
      <xdr:row>15</xdr:row>
      <xdr:rowOff>102240</xdr:rowOff>
    </xdr:from>
    <xdr:to>
      <xdr:col>4</xdr:col>
      <xdr:colOff>351360</xdr:colOff>
      <xdr:row>15</xdr:row>
      <xdr:rowOff>376200</xdr:rowOff>
    </xdr:to>
    <xdr:pic>
      <xdr:nvPicPr>
        <xdr:cNvPr id="3" name="Grafika 8" descr="Wstecz z wypełnieniem pełnym"/>
        <xdr:cNvPicPr/>
      </xdr:nvPicPr>
      <xdr:blipFill>
        <a:blip r:embed="rId4"/>
        <a:stretch/>
      </xdr:blipFill>
      <xdr:spPr>
        <a:xfrm flipH="1" rot="6451800">
          <a:off x="3847680" y="3557160"/>
          <a:ext cx="304200" cy="2739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48600</xdr:colOff>
      <xdr:row>22</xdr:row>
      <xdr:rowOff>79200</xdr:rowOff>
    </xdr:from>
    <xdr:to>
      <xdr:col>4</xdr:col>
      <xdr:colOff>352800</xdr:colOff>
      <xdr:row>23</xdr:row>
      <xdr:rowOff>10080</xdr:rowOff>
    </xdr:to>
    <xdr:pic>
      <xdr:nvPicPr>
        <xdr:cNvPr id="4" name="Grafika 13" descr="Wstecz z wypełnieniem pełnym"/>
        <xdr:cNvPicPr/>
      </xdr:nvPicPr>
      <xdr:blipFill>
        <a:blip r:embed="rId5"/>
        <a:stretch/>
      </xdr:blipFill>
      <xdr:spPr>
        <a:xfrm flipH="1" rot="6451800">
          <a:off x="3849120" y="4953960"/>
          <a:ext cx="304200" cy="2739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8</xdr:col>
      <xdr:colOff>449640</xdr:colOff>
      <xdr:row>2</xdr:row>
      <xdr:rowOff>205920</xdr:rowOff>
    </xdr:from>
    <xdr:to>
      <xdr:col>8</xdr:col>
      <xdr:colOff>1665360</xdr:colOff>
      <xdr:row>11</xdr:row>
      <xdr:rowOff>30240</xdr:rowOff>
    </xdr:to>
    <xdr:pic>
      <xdr:nvPicPr>
        <xdr:cNvPr id="5" name="Obraz 2" descr=""/>
        <xdr:cNvPicPr/>
      </xdr:nvPicPr>
      <xdr:blipFill>
        <a:blip r:embed="rId6"/>
        <a:stretch/>
      </xdr:blipFill>
      <xdr:spPr>
        <a:xfrm>
          <a:off x="9726120" y="853920"/>
          <a:ext cx="1215720" cy="1772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959040</xdr:colOff>
      <xdr:row>3</xdr:row>
      <xdr:rowOff>91080</xdr:rowOff>
    </xdr:to>
    <xdr:pic>
      <xdr:nvPicPr>
        <xdr:cNvPr id="6" name="Obraz 3" descr=""/>
        <xdr:cNvPicPr/>
      </xdr:nvPicPr>
      <xdr:blipFill>
        <a:blip r:embed="rId7"/>
        <a:stretch/>
      </xdr:blipFill>
      <xdr:spPr>
        <a:xfrm>
          <a:off x="0" y="0"/>
          <a:ext cx="959040" cy="96768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4</xdr:col>
      <xdr:colOff>727200</xdr:colOff>
      <xdr:row>1</xdr:row>
      <xdr:rowOff>126720</xdr:rowOff>
    </xdr:from>
    <xdr:to>
      <xdr:col>5</xdr:col>
      <xdr:colOff>261360</xdr:colOff>
      <xdr:row>1</xdr:row>
      <xdr:rowOff>492120</xdr:rowOff>
    </xdr:to>
    <xdr:pic>
      <xdr:nvPicPr>
        <xdr:cNvPr id="7" name="Grafika 8" descr="Wstecz z wypełnieniem pełnym"/>
        <xdr:cNvPicPr/>
      </xdr:nvPicPr>
      <xdr:blipFill>
        <a:blip r:embed="rId1"/>
        <a:stretch/>
      </xdr:blipFill>
      <xdr:spPr>
        <a:xfrm flipH="1" rot="5400000">
          <a:off x="4506120" y="229680"/>
          <a:ext cx="371880" cy="3654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418680</xdr:colOff>
      <xdr:row>8</xdr:row>
      <xdr:rowOff>220680</xdr:rowOff>
    </xdr:to>
    <xdr:pic>
      <xdr:nvPicPr>
        <xdr:cNvPr id="8" name="Grafika 9" descr="Wstecz z wypełnieniem pełnym"/>
        <xdr:cNvPicPr/>
      </xdr:nvPicPr>
      <xdr:blipFill>
        <a:blip r:embed="rId2"/>
        <a:stretch/>
      </xdr:blipFill>
      <xdr:spPr>
        <a:xfrm>
          <a:off x="7344720" y="1611360"/>
          <a:ext cx="418680" cy="419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959040</xdr:colOff>
      <xdr:row>3</xdr:row>
      <xdr:rowOff>91080</xdr:rowOff>
    </xdr:to>
    <xdr:pic>
      <xdr:nvPicPr>
        <xdr:cNvPr id="9" name="Obraz 10" descr=""/>
        <xdr:cNvPicPr/>
      </xdr:nvPicPr>
      <xdr:blipFill>
        <a:blip r:embed="rId3"/>
        <a:stretch/>
      </xdr:blipFill>
      <xdr:spPr>
        <a:xfrm>
          <a:off x="0" y="0"/>
          <a:ext cx="959040" cy="967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7</xdr:col>
      <xdr:colOff>3960</xdr:colOff>
      <xdr:row>6</xdr:row>
      <xdr:rowOff>0</xdr:rowOff>
    </xdr:from>
    <xdr:to>
      <xdr:col>8</xdr:col>
      <xdr:colOff>760320</xdr:colOff>
      <xdr:row>11</xdr:row>
      <xdr:rowOff>206640</xdr:rowOff>
    </xdr:to>
    <xdr:pic>
      <xdr:nvPicPr>
        <xdr:cNvPr id="10" name="Obraz 12" descr=""/>
        <xdr:cNvPicPr/>
      </xdr:nvPicPr>
      <xdr:blipFill>
        <a:blip r:embed="rId4"/>
        <a:stretch/>
      </xdr:blipFill>
      <xdr:spPr>
        <a:xfrm rot="10800000">
          <a:off x="5069520" y="100080"/>
          <a:ext cx="2279160" cy="1403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7</xdr:col>
      <xdr:colOff>481680</xdr:colOff>
      <xdr:row>8</xdr:row>
      <xdr:rowOff>138240</xdr:rowOff>
    </xdr:from>
    <xdr:to>
      <xdr:col>8</xdr:col>
      <xdr:colOff>1258560</xdr:colOff>
      <xdr:row>12</xdr:row>
      <xdr:rowOff>407880</xdr:rowOff>
    </xdr:to>
    <xdr:pic>
      <xdr:nvPicPr>
        <xdr:cNvPr id="11" name="Obraz 14" descr=""/>
        <xdr:cNvPicPr/>
      </xdr:nvPicPr>
      <xdr:blipFill>
        <a:blip r:embed="rId5"/>
        <a:srcRect l="28570" t="0" r="27632" b="0"/>
        <a:stretch/>
      </xdr:blipFill>
      <xdr:spPr>
        <a:xfrm rot="16200000">
          <a:off x="7374960" y="99360"/>
          <a:ext cx="2299680" cy="13971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7</xdr:col>
      <xdr:colOff>110520</xdr:colOff>
      <xdr:row>11</xdr:row>
      <xdr:rowOff>228600</xdr:rowOff>
    </xdr:from>
    <xdr:to>
      <xdr:col>8</xdr:col>
      <xdr:colOff>14760</xdr:colOff>
      <xdr:row>17</xdr:row>
      <xdr:rowOff>335520</xdr:rowOff>
    </xdr:to>
    <xdr:pic>
      <xdr:nvPicPr>
        <xdr:cNvPr id="12" name="Obraz 16" descr=""/>
        <xdr:cNvPicPr/>
      </xdr:nvPicPr>
      <xdr:blipFill>
        <a:blip r:embed="rId6"/>
        <a:stretch/>
      </xdr:blipFill>
      <xdr:spPr>
        <a:xfrm>
          <a:off x="7455240" y="2929680"/>
          <a:ext cx="1427040" cy="211356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6</xdr:col>
      <xdr:colOff>1341000</xdr:colOff>
      <xdr:row>1</xdr:row>
      <xdr:rowOff>0</xdr:rowOff>
    </xdr:from>
    <xdr:to>
      <xdr:col>7</xdr:col>
      <xdr:colOff>1112040</xdr:colOff>
      <xdr:row>1</xdr:row>
      <xdr:rowOff>289080</xdr:rowOff>
    </xdr:to>
    <xdr:pic>
      <xdr:nvPicPr>
        <xdr:cNvPr id="13" name="Obraz 8" descr=""/>
        <xdr:cNvPicPr/>
      </xdr:nvPicPr>
      <xdr:blipFill>
        <a:blip r:embed="rId1"/>
        <a:stretch/>
      </xdr:blipFill>
      <xdr:spPr>
        <a:xfrm>
          <a:off x="7563960" y="100080"/>
          <a:ext cx="1293480" cy="2890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5</xdr:col>
      <xdr:colOff>112320</xdr:colOff>
      <xdr:row>0</xdr:row>
      <xdr:rowOff>0</xdr:rowOff>
    </xdr:from>
    <xdr:to>
      <xdr:col>6</xdr:col>
      <xdr:colOff>411120</xdr:colOff>
      <xdr:row>4</xdr:row>
      <xdr:rowOff>137880</xdr:rowOff>
    </xdr:to>
    <xdr:pic>
      <xdr:nvPicPr>
        <xdr:cNvPr id="14" name="Obraz 10" descr=""/>
        <xdr:cNvPicPr/>
      </xdr:nvPicPr>
      <xdr:blipFill>
        <a:blip r:embed="rId2"/>
        <a:stretch/>
      </xdr:blipFill>
      <xdr:spPr>
        <a:xfrm>
          <a:off x="4821840" y="0"/>
          <a:ext cx="1812240" cy="12294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6</xdr:col>
      <xdr:colOff>287640</xdr:colOff>
      <xdr:row>3</xdr:row>
      <xdr:rowOff>167760</xdr:rowOff>
    </xdr:from>
    <xdr:to>
      <xdr:col>7</xdr:col>
      <xdr:colOff>853200</xdr:colOff>
      <xdr:row>10</xdr:row>
      <xdr:rowOff>171000</xdr:rowOff>
    </xdr:to>
    <xdr:pic>
      <xdr:nvPicPr>
        <xdr:cNvPr id="15" name="Obraz 12" descr=""/>
        <xdr:cNvPicPr/>
      </xdr:nvPicPr>
      <xdr:blipFill>
        <a:blip r:embed="rId3"/>
        <a:stretch/>
      </xdr:blipFill>
      <xdr:spPr>
        <a:xfrm>
          <a:off x="6510600" y="1044360"/>
          <a:ext cx="2088000" cy="139392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7</xdr:col>
      <xdr:colOff>68760</xdr:colOff>
      <xdr:row>1</xdr:row>
      <xdr:rowOff>7560</xdr:rowOff>
    </xdr:from>
    <xdr:to>
      <xdr:col>7</xdr:col>
      <xdr:colOff>1150560</xdr:colOff>
      <xdr:row>1</xdr:row>
      <xdr:rowOff>281520</xdr:rowOff>
    </xdr:to>
    <xdr:pic>
      <xdr:nvPicPr>
        <xdr:cNvPr id="16" name="Obraz 1" descr=""/>
        <xdr:cNvPicPr/>
      </xdr:nvPicPr>
      <xdr:blipFill>
        <a:blip r:embed="rId1"/>
        <a:stretch/>
      </xdr:blipFill>
      <xdr:spPr>
        <a:xfrm>
          <a:off x="7814160" y="107640"/>
          <a:ext cx="1081800" cy="2739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6</xdr:col>
      <xdr:colOff>167760</xdr:colOff>
      <xdr:row>2</xdr:row>
      <xdr:rowOff>14040</xdr:rowOff>
    </xdr:from>
    <xdr:to>
      <xdr:col>7</xdr:col>
      <xdr:colOff>4320</xdr:colOff>
      <xdr:row>7</xdr:row>
      <xdr:rowOff>121680</xdr:rowOff>
    </xdr:to>
    <xdr:pic>
      <xdr:nvPicPr>
        <xdr:cNvPr id="17" name="Obraz 5" descr=""/>
        <xdr:cNvPicPr/>
      </xdr:nvPicPr>
      <xdr:blipFill>
        <a:blip r:embed="rId2"/>
        <a:stretch/>
      </xdr:blipFill>
      <xdr:spPr>
        <a:xfrm>
          <a:off x="6390720" y="662040"/>
          <a:ext cx="1359000" cy="10710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6</xdr:col>
      <xdr:colOff>190440</xdr:colOff>
      <xdr:row>11</xdr:row>
      <xdr:rowOff>228600</xdr:rowOff>
    </xdr:from>
    <xdr:to>
      <xdr:col>7</xdr:col>
      <xdr:colOff>1061280</xdr:colOff>
      <xdr:row>16</xdr:row>
      <xdr:rowOff>235800</xdr:rowOff>
    </xdr:to>
    <xdr:pic>
      <xdr:nvPicPr>
        <xdr:cNvPr id="18" name="Obraz 6" descr=""/>
        <xdr:cNvPicPr/>
      </xdr:nvPicPr>
      <xdr:blipFill>
        <a:blip r:embed="rId3"/>
        <a:stretch/>
      </xdr:blipFill>
      <xdr:spPr>
        <a:xfrm>
          <a:off x="6413400" y="2929680"/>
          <a:ext cx="2393280" cy="16779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61200</xdr:colOff>
      <xdr:row>1</xdr:row>
      <xdr:rowOff>9360</xdr:rowOff>
    </xdr:from>
    <xdr:to>
      <xdr:col>6</xdr:col>
      <xdr:colOff>91440</xdr:colOff>
      <xdr:row>6</xdr:row>
      <xdr:rowOff>15120</xdr:rowOff>
    </xdr:to>
    <xdr:pic>
      <xdr:nvPicPr>
        <xdr:cNvPr id="19" name="Obraz 7" descr=""/>
        <xdr:cNvPicPr/>
      </xdr:nvPicPr>
      <xdr:blipFill>
        <a:blip r:embed="rId4"/>
        <a:stretch/>
      </xdr:blipFill>
      <xdr:spPr>
        <a:xfrm flipH="1">
          <a:off x="3924360" y="109440"/>
          <a:ext cx="2390040" cy="14097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7</xdr:col>
      <xdr:colOff>71640</xdr:colOff>
      <xdr:row>2</xdr:row>
      <xdr:rowOff>23040</xdr:rowOff>
    </xdr:from>
    <xdr:to>
      <xdr:col>7</xdr:col>
      <xdr:colOff>1013040</xdr:colOff>
      <xdr:row>7</xdr:row>
      <xdr:rowOff>114120</xdr:rowOff>
    </xdr:to>
    <xdr:pic>
      <xdr:nvPicPr>
        <xdr:cNvPr id="20" name="Obraz 8" descr=""/>
        <xdr:cNvPicPr/>
      </xdr:nvPicPr>
      <xdr:blipFill>
        <a:blip r:embed="rId5"/>
        <a:stretch/>
      </xdr:blipFill>
      <xdr:spPr>
        <a:xfrm>
          <a:off x="7817040" y="671040"/>
          <a:ext cx="941400" cy="105444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403920</xdr:colOff>
      <xdr:row>12</xdr:row>
      <xdr:rowOff>67320</xdr:rowOff>
    </xdr:from>
    <xdr:to>
      <xdr:col>6</xdr:col>
      <xdr:colOff>1436040</xdr:colOff>
      <xdr:row>31</xdr:row>
      <xdr:rowOff>70200</xdr:rowOff>
    </xdr:to>
    <xdr:pic>
      <xdr:nvPicPr>
        <xdr:cNvPr id="21" name="Obraz 6" descr=""/>
        <xdr:cNvPicPr/>
      </xdr:nvPicPr>
      <xdr:blipFill>
        <a:blip r:embed="rId1"/>
        <a:stretch/>
      </xdr:blipFill>
      <xdr:spPr>
        <a:xfrm>
          <a:off x="403920" y="3004560"/>
          <a:ext cx="7255080" cy="43027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6</xdr:col>
      <xdr:colOff>114480</xdr:colOff>
      <xdr:row>6</xdr:row>
      <xdr:rowOff>45720</xdr:rowOff>
    </xdr:from>
    <xdr:to>
      <xdr:col>6</xdr:col>
      <xdr:colOff>647640</xdr:colOff>
      <xdr:row>9</xdr:row>
      <xdr:rowOff>22680</xdr:rowOff>
    </xdr:to>
    <xdr:pic>
      <xdr:nvPicPr>
        <xdr:cNvPr id="22" name="Grafika 8" descr="Wstecz z wypełnieniem pełnym"/>
        <xdr:cNvPicPr/>
      </xdr:nvPicPr>
      <xdr:blipFill>
        <a:blip r:embed="rId2"/>
        <a:stretch/>
      </xdr:blipFill>
      <xdr:spPr>
        <a:xfrm>
          <a:off x="6337440" y="1549800"/>
          <a:ext cx="533160" cy="5353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3</xdr:col>
      <xdr:colOff>775440</xdr:colOff>
      <xdr:row>1</xdr:row>
      <xdr:rowOff>51840</xdr:rowOff>
    </xdr:from>
    <xdr:to>
      <xdr:col>4</xdr:col>
      <xdr:colOff>402120</xdr:colOff>
      <xdr:row>1</xdr:row>
      <xdr:rowOff>535320</xdr:rowOff>
    </xdr:to>
    <xdr:pic>
      <xdr:nvPicPr>
        <xdr:cNvPr id="23" name="Grafika 9" descr="Wstecz z wypełnieniem pełnym"/>
        <xdr:cNvPicPr/>
      </xdr:nvPicPr>
      <xdr:blipFill>
        <a:blip r:embed="rId3"/>
        <a:stretch/>
      </xdr:blipFill>
      <xdr:spPr>
        <a:xfrm flipH="1" rot="5400000">
          <a:off x="3326760" y="142200"/>
          <a:ext cx="464400" cy="4834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106200</xdr:colOff>
      <xdr:row>12</xdr:row>
      <xdr:rowOff>88920</xdr:rowOff>
    </xdr:from>
    <xdr:to>
      <xdr:col>4</xdr:col>
      <xdr:colOff>578160</xdr:colOff>
      <xdr:row>13</xdr:row>
      <xdr:rowOff>106920</xdr:rowOff>
    </xdr:to>
    <xdr:pic>
      <xdr:nvPicPr>
        <xdr:cNvPr id="24" name="Grafika 10" descr="Wstecz z wypełnieniem pełnym"/>
        <xdr:cNvPicPr/>
      </xdr:nvPicPr>
      <xdr:blipFill>
        <a:blip r:embed="rId4"/>
        <a:stretch/>
      </xdr:blipFill>
      <xdr:spPr>
        <a:xfrm rot="15339000">
          <a:off x="3908520" y="2496240"/>
          <a:ext cx="471960" cy="482760"/>
        </a:xfrm>
        <a:prstGeom prst="rect">
          <a:avLst/>
        </a:prstGeom>
        <a:ln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B1:I982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2" activeCellId="0" sqref="H2"/>
    </sheetView>
  </sheetViews>
  <sheetFormatPr defaultColWidth="14.4453125" defaultRowHeight="15" zeroHeight="false" outlineLevelRow="0" outlineLevelCol="0"/>
  <cols>
    <col collapsed="false" customWidth="false" hidden="false" outlineLevel="0" max="1" min="1" style="1" width="14.43"/>
    <col collapsed="false" customWidth="true" hidden="false" outlineLevel="0" max="2" min="2" style="1" width="6.2"/>
    <col collapsed="false" customWidth="true" hidden="false" outlineLevel="0" max="3" min="3" style="1" width="21.17"/>
    <col collapsed="false" customWidth="true" hidden="false" outlineLevel="0" max="4" min="4" style="1" width="16.72"/>
    <col collapsed="false" customWidth="true" hidden="false" outlineLevel="0" max="5" min="5" style="1" width="11.87"/>
    <col collapsed="false" customWidth="true" hidden="false" outlineLevel="0" max="6" min="6" style="1" width="11.99"/>
    <col collapsed="false" customWidth="true" hidden="false" outlineLevel="0" max="7" min="7" style="1" width="23.33"/>
    <col collapsed="false" customWidth="true" hidden="false" outlineLevel="0" max="8" min="8" style="1" width="25.76"/>
    <col collapsed="false" customWidth="true" hidden="false" outlineLevel="0" max="9" min="9" style="1" width="23.6"/>
    <col collapsed="false" customWidth="true" hidden="false" outlineLevel="0" max="20" min="10" style="1" width="7.95"/>
    <col collapsed="false" customWidth="false" hidden="false" outlineLevel="0" max="1024" min="21" style="1" width="14.43"/>
  </cols>
  <sheetData>
    <row r="1" customFormat="false" ht="7.9" hidden="false" customHeight="true" outlineLevel="0" collapsed="false">
      <c r="C1" s="2"/>
      <c r="D1" s="2"/>
      <c r="E1" s="2"/>
      <c r="F1" s="2"/>
      <c r="G1" s="2"/>
      <c r="H1" s="2"/>
    </row>
    <row r="2" customFormat="false" ht="43.15" hidden="false" customHeight="true" outlineLevel="0" collapsed="false">
      <c r="C2" s="3" t="s">
        <v>0</v>
      </c>
      <c r="D2" s="3"/>
      <c r="E2" s="3"/>
      <c r="F2" s="4" t="s">
        <v>1</v>
      </c>
      <c r="G2" s="5" t="e">
        <f aca="false">#VALUE!</f>
        <v>#VALUE!</v>
      </c>
      <c r="H2" s="5" t="e">
        <f aca="false">#VALUE!</f>
        <v>#VALUE!</v>
      </c>
      <c r="I2" s="6" t="e">
        <f aca="false">#VALUE!</f>
        <v>#VALUE!</v>
      </c>
    </row>
    <row r="3" customFormat="false" ht="18" hidden="false" customHeight="true" outlineLevel="0" collapsed="false">
      <c r="C3" s="7" t="s">
        <v>2</v>
      </c>
      <c r="D3" s="8" t="n">
        <v>900</v>
      </c>
      <c r="E3" s="9" t="s">
        <v>3</v>
      </c>
      <c r="F3" s="10" t="s">
        <v>4</v>
      </c>
      <c r="G3" s="5"/>
      <c r="H3" s="5"/>
      <c r="I3" s="11"/>
    </row>
    <row r="4" customFormat="false" ht="16.9" hidden="false" customHeight="true" outlineLevel="0" collapsed="false">
      <c r="C4" s="12" t="s">
        <v>5</v>
      </c>
      <c r="D4" s="8" t="n">
        <v>555</v>
      </c>
      <c r="E4" s="13" t="s">
        <v>3</v>
      </c>
      <c r="F4" s="5"/>
      <c r="G4" s="5"/>
      <c r="H4" s="5"/>
      <c r="I4" s="11"/>
    </row>
    <row r="5" customFormat="false" ht="16.9" hidden="false" customHeight="true" outlineLevel="0" collapsed="false">
      <c r="C5" s="12" t="s">
        <v>6</v>
      </c>
      <c r="D5" s="8" t="n">
        <v>18</v>
      </c>
      <c r="E5" s="13" t="s">
        <v>3</v>
      </c>
      <c r="F5" s="5"/>
      <c r="G5" s="5"/>
      <c r="H5" s="5"/>
      <c r="I5" s="11"/>
    </row>
    <row r="6" customFormat="false" ht="15.6" hidden="false" customHeight="true" outlineLevel="0" collapsed="false">
      <c r="C6" s="12" t="s">
        <v>7</v>
      </c>
      <c r="D6" s="8" t="n">
        <v>350</v>
      </c>
      <c r="E6" s="13" t="s">
        <v>3</v>
      </c>
      <c r="F6" s="5"/>
      <c r="G6" s="5"/>
      <c r="H6" s="5"/>
      <c r="I6" s="11"/>
    </row>
    <row r="7" customFormat="false" ht="8.45" hidden="false" customHeight="true" outlineLevel="0" collapsed="false">
      <c r="C7" s="14"/>
      <c r="D7" s="11"/>
      <c r="E7" s="15"/>
      <c r="F7" s="5"/>
      <c r="G7" s="5"/>
      <c r="H7" s="5"/>
      <c r="I7" s="11"/>
    </row>
    <row r="8" customFormat="false" ht="15.6" hidden="false" customHeight="true" outlineLevel="0" collapsed="false">
      <c r="C8" s="5"/>
      <c r="D8" s="3" t="s">
        <v>8</v>
      </c>
      <c r="E8" s="3"/>
      <c r="F8" s="3"/>
      <c r="G8" s="3"/>
      <c r="H8" s="5"/>
      <c r="I8" s="11"/>
    </row>
    <row r="9" customFormat="false" ht="19.9" hidden="false" customHeight="true" outlineLevel="0" collapsed="false">
      <c r="C9" s="12" t="s">
        <v>9</v>
      </c>
      <c r="D9" s="16" t="s">
        <v>10</v>
      </c>
      <c r="E9" s="16"/>
      <c r="F9" s="16"/>
      <c r="G9" s="16"/>
      <c r="H9" s="5"/>
      <c r="I9" s="11"/>
    </row>
    <row r="10" customFormat="false" ht="7.9" hidden="false" customHeight="true" outlineLevel="0" collapsed="false">
      <c r="C10" s="5"/>
      <c r="D10" s="5"/>
      <c r="E10" s="5"/>
      <c r="F10" s="5"/>
      <c r="G10" s="5"/>
      <c r="H10" s="5"/>
      <c r="I10" s="11"/>
    </row>
    <row r="11" customFormat="false" ht="34.15" hidden="false" customHeight="true" outlineLevel="0" collapsed="false">
      <c r="C11" s="12" t="s">
        <v>11</v>
      </c>
      <c r="D11" s="17" t="str">
        <f aca="false">IF(HORIZON!$D$9=hidden2!$F$4,hidden2!$G$4," ")&amp;IF(HORIZON!$D$9=hidden2!$A$5,hidden2!$G$5," ")&amp;IF(HORIZON!$D$9=hidden2!$A$6,hidden2!$G$6," ")&amp;IF(HORIZON!$D$9=hidden2!$A$7,hidden2!$G$7," ")&amp;IF(HORIZON!$D$9=hidden2!$A$8,hidden2!$G$8," ")&amp;IF(HORIZON!$D$9=hidden2!$A$9,hidden2!$G$9," ")&amp;IF(HORIZON!$D$9=hidden2!$A$10,hidden2!$G$10," ")&amp;IF(HORIZON!$D$9=hidden2!$A$11,hidden2!$G$11," ")&amp;IF(HORIZON!$D$9=hidden2!$A$12,hidden2!$G$12," ")&amp;IF(HORIZON!$D$9=hidden2!$A$13,hidden2!$G$13," ")</f>
        <v>  7,5428       </v>
      </c>
      <c r="E11" s="18" t="s">
        <v>12</v>
      </c>
      <c r="F11" s="5"/>
      <c r="G11" s="5"/>
      <c r="H11" s="5"/>
      <c r="I11" s="11"/>
    </row>
    <row r="12" customFormat="false" ht="7.9" hidden="false" customHeight="true" outlineLevel="0" collapsed="false">
      <c r="C12" s="19"/>
      <c r="H12" s="20"/>
      <c r="I12" s="20"/>
    </row>
    <row r="13" customFormat="false" ht="36.6" hidden="false" customHeight="true" outlineLevel="0" collapsed="false">
      <c r="C13" s="12" t="s">
        <v>13</v>
      </c>
      <c r="D13" s="21" t="n">
        <f aca="false">D11*D3</f>
        <v>6788.52</v>
      </c>
      <c r="E13" s="18" t="s">
        <v>14</v>
      </c>
      <c r="F13" s="22" t="s">
        <v>15</v>
      </c>
      <c r="G13" s="22"/>
      <c r="H13" s="22"/>
      <c r="I13" s="22"/>
    </row>
    <row r="14" customFormat="false" ht="7.15" hidden="false" customHeight="true" outlineLevel="0" collapsed="false">
      <c r="C14" s="23"/>
      <c r="D14" s="24"/>
      <c r="E14" s="25"/>
      <c r="F14" s="26"/>
      <c r="G14" s="26"/>
      <c r="H14" s="26"/>
      <c r="I14" s="27"/>
    </row>
    <row r="15" customFormat="false" ht="18.6" hidden="false" customHeight="true" outlineLevel="0" collapsed="false">
      <c r="C15" s="28" t="s">
        <v>16</v>
      </c>
      <c r="D15" s="28"/>
      <c r="E15" s="28"/>
      <c r="F15" s="28"/>
      <c r="G15" s="28"/>
      <c r="H15" s="28"/>
      <c r="I15" s="28"/>
    </row>
    <row r="16" customFormat="false" ht="31.9" hidden="false" customHeight="true" outlineLevel="0" collapsed="false">
      <c r="C16" s="29" t="s">
        <v>17</v>
      </c>
      <c r="D16" s="30" t="s">
        <v>18</v>
      </c>
      <c r="E16" s="31" t="s">
        <v>19</v>
      </c>
      <c r="F16" s="32"/>
      <c r="G16" s="29" t="s">
        <v>20</v>
      </c>
      <c r="H16" s="29" t="s">
        <v>21</v>
      </c>
      <c r="I16" s="29" t="s">
        <v>22</v>
      </c>
    </row>
    <row r="17" customFormat="false" ht="12.75" hidden="false" customHeight="true" outlineLevel="0" collapsed="false">
      <c r="C17" s="32" t="s">
        <v>23</v>
      </c>
      <c r="D17" s="33" t="s">
        <v>24</v>
      </c>
      <c r="E17" s="31" t="s">
        <v>25</v>
      </c>
      <c r="F17" s="32" t="s">
        <v>26</v>
      </c>
      <c r="G17" s="32" t="s">
        <v>27</v>
      </c>
      <c r="H17" s="32" t="s">
        <v>28</v>
      </c>
      <c r="I17" s="32" t="s">
        <v>29</v>
      </c>
    </row>
    <row r="18" s="34" customFormat="true" ht="12.75" hidden="false" customHeight="true" outlineLevel="0" collapsed="false">
      <c r="C18" s="32" t="s">
        <v>30</v>
      </c>
      <c r="D18" s="33" t="s">
        <v>31</v>
      </c>
      <c r="E18" s="31" t="s">
        <v>32</v>
      </c>
      <c r="F18" s="32" t="s">
        <v>33</v>
      </c>
      <c r="G18" s="32" t="s">
        <v>34</v>
      </c>
      <c r="H18" s="32" t="s">
        <v>35</v>
      </c>
      <c r="I18" s="32" t="s">
        <v>36</v>
      </c>
    </row>
    <row r="19" customFormat="false" ht="12.75" hidden="false" customHeight="true" outlineLevel="0" collapsed="false">
      <c r="C19" s="32" t="s">
        <v>37</v>
      </c>
      <c r="D19" s="33" t="s">
        <v>38</v>
      </c>
      <c r="E19" s="31" t="s">
        <v>39</v>
      </c>
      <c r="F19" s="32" t="s">
        <v>40</v>
      </c>
      <c r="G19" s="32" t="s">
        <v>41</v>
      </c>
      <c r="H19" s="32" t="s">
        <v>42</v>
      </c>
      <c r="I19" s="32" t="s">
        <v>43</v>
      </c>
    </row>
    <row r="20" customFormat="false" ht="12.75" hidden="false" customHeight="true" outlineLevel="0" collapsed="false">
      <c r="C20" s="32" t="s">
        <v>44</v>
      </c>
      <c r="D20" s="33" t="s">
        <v>45</v>
      </c>
      <c r="E20" s="31" t="s">
        <v>46</v>
      </c>
      <c r="F20" s="32" t="s">
        <v>47</v>
      </c>
      <c r="G20" s="32" t="s">
        <v>48</v>
      </c>
      <c r="H20" s="32" t="s">
        <v>49</v>
      </c>
      <c r="I20" s="32" t="s">
        <v>50</v>
      </c>
    </row>
    <row r="21" customFormat="false" ht="6" hidden="false" customHeight="true" outlineLevel="0" collapsed="false">
      <c r="C21" s="5"/>
      <c r="D21" s="5"/>
      <c r="E21" s="35"/>
      <c r="F21" s="36"/>
      <c r="G21" s="35"/>
      <c r="H21" s="35"/>
      <c r="I21" s="35"/>
    </row>
    <row r="22" customFormat="false" ht="22.9" hidden="false" customHeight="true" outlineLevel="0" collapsed="false">
      <c r="C22" s="28" t="s">
        <v>51</v>
      </c>
      <c r="D22" s="28"/>
      <c r="E22" s="28"/>
      <c r="F22" s="28"/>
      <c r="G22" s="28"/>
      <c r="H22" s="28"/>
      <c r="I22" s="28"/>
    </row>
    <row r="23" customFormat="false" ht="27" hidden="false" customHeight="true" outlineLevel="0" collapsed="false">
      <c r="C23" s="29" t="s">
        <v>17</v>
      </c>
      <c r="D23" s="33" t="s">
        <v>18</v>
      </c>
      <c r="E23" s="31" t="s">
        <v>19</v>
      </c>
      <c r="F23" s="32"/>
      <c r="G23" s="32" t="s">
        <v>20</v>
      </c>
      <c r="H23" s="32" t="s">
        <v>21</v>
      </c>
      <c r="I23" s="29" t="s">
        <v>22</v>
      </c>
    </row>
    <row r="24" customFormat="false" ht="12.75" hidden="false" customHeight="true" outlineLevel="0" collapsed="false">
      <c r="C24" s="32" t="s">
        <v>23</v>
      </c>
      <c r="D24" s="33" t="s">
        <v>24</v>
      </c>
      <c r="E24" s="31" t="s">
        <v>25</v>
      </c>
      <c r="F24" s="37" t="s">
        <v>26</v>
      </c>
      <c r="G24" s="32" t="s">
        <v>52</v>
      </c>
      <c r="H24" s="32" t="s">
        <v>53</v>
      </c>
      <c r="I24" s="32" t="s">
        <v>54</v>
      </c>
    </row>
    <row r="25" customFormat="false" ht="12.75" hidden="false" customHeight="true" outlineLevel="0" collapsed="false">
      <c r="C25" s="32" t="s">
        <v>30</v>
      </c>
      <c r="D25" s="33" t="s">
        <v>31</v>
      </c>
      <c r="E25" s="31" t="s">
        <v>32</v>
      </c>
      <c r="F25" s="37" t="s">
        <v>33</v>
      </c>
      <c r="G25" s="32" t="s">
        <v>55</v>
      </c>
      <c r="H25" s="32" t="s">
        <v>56</v>
      </c>
      <c r="I25" s="32" t="s">
        <v>57</v>
      </c>
    </row>
    <row r="26" customFormat="false" ht="12.75" hidden="false" customHeight="true" outlineLevel="0" collapsed="false">
      <c r="C26" s="32" t="s">
        <v>37</v>
      </c>
      <c r="D26" s="33" t="s">
        <v>38</v>
      </c>
      <c r="E26" s="31" t="s">
        <v>39</v>
      </c>
      <c r="F26" s="37" t="s">
        <v>40</v>
      </c>
      <c r="G26" s="32" t="s">
        <v>58</v>
      </c>
      <c r="H26" s="32" t="s">
        <v>59</v>
      </c>
      <c r="I26" s="32" t="s">
        <v>60</v>
      </c>
    </row>
    <row r="27" customFormat="false" ht="12.75" hidden="false" customHeight="true" outlineLevel="0" collapsed="false">
      <c r="B27" s="20"/>
      <c r="C27" s="32" t="s">
        <v>44</v>
      </c>
      <c r="D27" s="33" t="s">
        <v>45</v>
      </c>
      <c r="E27" s="31" t="s">
        <v>46</v>
      </c>
      <c r="F27" s="37" t="s">
        <v>47</v>
      </c>
      <c r="G27" s="32" t="s">
        <v>61</v>
      </c>
      <c r="H27" s="32" t="s">
        <v>62</v>
      </c>
      <c r="I27" s="32" t="s">
        <v>63</v>
      </c>
    </row>
    <row r="28" customFormat="false" ht="12.75" hidden="false" customHeight="true" outlineLevel="0" collapsed="false">
      <c r="B28" s="20"/>
      <c r="C28" s="20"/>
      <c r="D28" s="11"/>
      <c r="E28" s="20"/>
      <c r="F28" s="20"/>
      <c r="G28" s="20"/>
      <c r="H28" s="20"/>
      <c r="I28" s="20"/>
    </row>
    <row r="29" customFormat="false" ht="12.75" hidden="false" customHeight="true" outlineLevel="0" collapsed="false"/>
    <row r="30" customFormat="false" ht="12.75" hidden="false" customHeight="true" outlineLevel="0" collapsed="false"/>
    <row r="31" customFormat="false" ht="12.75" hidden="false" customHeight="true" outlineLevel="0" collapsed="false"/>
    <row r="32" customFormat="false" ht="12.75" hidden="false" customHeight="true" outlineLevel="0" collapsed="false"/>
    <row r="33" customFormat="false" ht="12.75" hidden="false" customHeight="true" outlineLevel="0" collapsed="false"/>
    <row r="34" customFormat="false" ht="12.75" hidden="false" customHeight="true" outlineLevel="0" collapsed="false"/>
    <row r="35" customFormat="false" ht="12.75" hidden="false" customHeight="true" outlineLevel="0" collapsed="false"/>
    <row r="36" customFormat="false" ht="12.75" hidden="false" customHeight="true" outlineLevel="0" collapsed="false"/>
    <row r="37" customFormat="false" ht="12.75" hidden="false" customHeight="true" outlineLevel="0" collapsed="false"/>
    <row r="38" customFormat="false" ht="12.75" hidden="false" customHeight="true" outlineLevel="0" collapsed="false"/>
    <row r="39" customFormat="false" ht="12.75" hidden="false" customHeight="true" outlineLevel="0" collapsed="false"/>
    <row r="40" customFormat="false" ht="12.75" hidden="false" customHeight="true" outlineLevel="0" collapsed="false"/>
    <row r="41" customFormat="false" ht="12.75" hidden="false" customHeight="true" outlineLevel="0" collapsed="false"/>
    <row r="42" customFormat="false" ht="12.75" hidden="false" customHeight="true" outlineLevel="0" collapsed="false"/>
    <row r="43" customFormat="false" ht="12.75" hidden="false" customHeight="true" outlineLevel="0" collapsed="false"/>
    <row r="44" customFormat="false" ht="12.75" hidden="false" customHeight="true" outlineLevel="0" collapsed="false"/>
    <row r="45" customFormat="false" ht="12.75" hidden="false" customHeight="true" outlineLevel="0" collapsed="false"/>
    <row r="46" customFormat="false" ht="12.75" hidden="false" customHeight="true" outlineLevel="0" collapsed="false"/>
    <row r="47" customFormat="false" ht="12.75" hidden="false" customHeight="true" outlineLevel="0" collapsed="false"/>
    <row r="48" customFormat="false" ht="12.75" hidden="false" customHeight="true" outlineLevel="0" collapsed="false"/>
    <row r="49" customFormat="false" ht="12.75" hidden="false" customHeight="true" outlineLevel="0" collapsed="false"/>
    <row r="50" customFormat="false" ht="12.75" hidden="false" customHeight="true" outlineLevel="0" collapsed="false"/>
    <row r="51" customFormat="false" ht="12.75" hidden="false" customHeight="true" outlineLevel="0" collapsed="false"/>
    <row r="52" customFormat="false" ht="12.75" hidden="false" customHeight="true" outlineLevel="0" collapsed="false"/>
    <row r="53" customFormat="false" ht="12.75" hidden="false" customHeight="true" outlineLevel="0" collapsed="false"/>
    <row r="54" customFormat="false" ht="12.75" hidden="false" customHeight="true" outlineLevel="0" collapsed="false"/>
    <row r="55" customFormat="false" ht="12.75" hidden="false" customHeight="true" outlineLevel="0" collapsed="false"/>
    <row r="56" customFormat="false" ht="12.75" hidden="false" customHeight="true" outlineLevel="0" collapsed="false"/>
    <row r="57" customFormat="false" ht="12.75" hidden="false" customHeight="true" outlineLevel="0" collapsed="false"/>
    <row r="58" customFormat="false" ht="12.75" hidden="false" customHeight="true" outlineLevel="0" collapsed="false"/>
    <row r="59" customFormat="false" ht="12.75" hidden="false" customHeight="true" outlineLevel="0" collapsed="false"/>
    <row r="60" customFormat="false" ht="12.75" hidden="false" customHeight="true" outlineLevel="0" collapsed="false"/>
    <row r="61" customFormat="false" ht="12.75" hidden="false" customHeight="true" outlineLevel="0" collapsed="false"/>
    <row r="62" customFormat="false" ht="12.75" hidden="false" customHeight="true" outlineLevel="0" collapsed="false"/>
    <row r="63" customFormat="false" ht="12.75" hidden="false" customHeight="true" outlineLevel="0" collapsed="false"/>
    <row r="64" customFormat="false" ht="12.75" hidden="false" customHeight="true" outlineLevel="0" collapsed="false"/>
    <row r="65" customFormat="false" ht="12.75" hidden="false" customHeight="true" outlineLevel="0" collapsed="false"/>
    <row r="66" customFormat="false" ht="12.75" hidden="false" customHeight="true" outlineLevel="0" collapsed="false"/>
    <row r="67" customFormat="false" ht="12.75" hidden="false" customHeight="true" outlineLevel="0" collapsed="false"/>
    <row r="68" customFormat="false" ht="12.75" hidden="false" customHeight="true" outlineLevel="0" collapsed="false"/>
    <row r="69" customFormat="false" ht="12.75" hidden="false" customHeight="true" outlineLevel="0" collapsed="false"/>
    <row r="70" customFormat="false" ht="12.75" hidden="false" customHeight="true" outlineLevel="0" collapsed="false"/>
    <row r="71" customFormat="false" ht="12.75" hidden="false" customHeight="true" outlineLevel="0" collapsed="false"/>
    <row r="72" customFormat="false" ht="12.75" hidden="false" customHeight="true" outlineLevel="0" collapsed="false"/>
    <row r="73" customFormat="false" ht="12.75" hidden="false" customHeight="true" outlineLevel="0" collapsed="false"/>
    <row r="74" customFormat="false" ht="12.75" hidden="false" customHeight="true" outlineLevel="0" collapsed="false"/>
    <row r="75" customFormat="false" ht="12.75" hidden="false" customHeight="true" outlineLevel="0" collapsed="false"/>
    <row r="76" customFormat="false" ht="12.75" hidden="false" customHeight="true" outlineLevel="0" collapsed="false"/>
    <row r="77" customFormat="false" ht="12.75" hidden="false" customHeight="true" outlineLevel="0" collapsed="false"/>
    <row r="78" customFormat="false" ht="12.75" hidden="false" customHeight="true" outlineLevel="0" collapsed="false"/>
    <row r="79" customFormat="false" ht="12.75" hidden="false" customHeight="true" outlineLevel="0" collapsed="false"/>
    <row r="80" customFormat="false" ht="12.75" hidden="false" customHeight="true" outlineLevel="0" collapsed="false"/>
    <row r="81" customFormat="false" ht="12.75" hidden="false" customHeight="true" outlineLevel="0" collapsed="false"/>
    <row r="82" customFormat="false" ht="12.75" hidden="false" customHeight="true" outlineLevel="0" collapsed="false"/>
    <row r="83" customFormat="false" ht="12.75" hidden="false" customHeight="true" outlineLevel="0" collapsed="false"/>
    <row r="84" customFormat="false" ht="12.75" hidden="false" customHeight="true" outlineLevel="0" collapsed="false"/>
    <row r="85" customFormat="false" ht="12.75" hidden="false" customHeight="true" outlineLevel="0" collapsed="false"/>
    <row r="86" customFormat="false" ht="12.75" hidden="false" customHeight="true" outlineLevel="0" collapsed="false"/>
    <row r="87" customFormat="false" ht="12.75" hidden="false" customHeight="true" outlineLevel="0" collapsed="false"/>
    <row r="88" customFormat="false" ht="12.75" hidden="false" customHeight="true" outlineLevel="0" collapsed="false"/>
    <row r="89" customFormat="false" ht="12.75" hidden="false" customHeight="true" outlineLevel="0" collapsed="false"/>
    <row r="90" customFormat="false" ht="12.75" hidden="false" customHeight="true" outlineLevel="0" collapsed="false"/>
    <row r="91" customFormat="false" ht="12.75" hidden="false" customHeight="true" outlineLevel="0" collapsed="false"/>
    <row r="92" customFormat="false" ht="12.75" hidden="false" customHeight="true" outlineLevel="0" collapsed="false"/>
    <row r="93" customFormat="false" ht="12.75" hidden="false" customHeight="true" outlineLevel="0" collapsed="false"/>
    <row r="94" customFormat="false" ht="12.75" hidden="false" customHeight="true" outlineLevel="0" collapsed="false"/>
    <row r="95" customFormat="false" ht="12.75" hidden="false" customHeight="true" outlineLevel="0" collapsed="false"/>
    <row r="96" customFormat="false" ht="12.75" hidden="false" customHeight="true" outlineLevel="0" collapsed="false"/>
    <row r="97" customFormat="false" ht="12.75" hidden="false" customHeight="true" outlineLevel="0" collapsed="false"/>
    <row r="98" customFormat="false" ht="12.75" hidden="false" customHeight="true" outlineLevel="0" collapsed="false"/>
    <row r="99" customFormat="false" ht="12.75" hidden="false" customHeight="true" outlineLevel="0" collapsed="false"/>
    <row r="100" customFormat="false" ht="12.75" hidden="false" customHeight="true" outlineLevel="0" collapsed="false"/>
    <row r="101" customFormat="false" ht="12.75" hidden="false" customHeight="true" outlineLevel="0" collapsed="false"/>
    <row r="102" customFormat="false" ht="12.75" hidden="false" customHeight="true" outlineLevel="0" collapsed="false"/>
    <row r="103" customFormat="false" ht="12.75" hidden="false" customHeight="true" outlineLevel="0" collapsed="false"/>
    <row r="104" customFormat="false" ht="12.75" hidden="false" customHeight="true" outlineLevel="0" collapsed="false"/>
    <row r="105" customFormat="false" ht="12.75" hidden="false" customHeight="true" outlineLevel="0" collapsed="false"/>
    <row r="106" customFormat="false" ht="12.75" hidden="false" customHeight="true" outlineLevel="0" collapsed="false"/>
    <row r="107" customFormat="false" ht="12.75" hidden="false" customHeight="true" outlineLevel="0" collapsed="false"/>
    <row r="108" customFormat="false" ht="12.75" hidden="false" customHeight="true" outlineLevel="0" collapsed="false"/>
    <row r="109" customFormat="false" ht="12.75" hidden="false" customHeight="true" outlineLevel="0" collapsed="false"/>
    <row r="110" customFormat="false" ht="12.75" hidden="false" customHeight="true" outlineLevel="0" collapsed="false"/>
    <row r="111" customFormat="false" ht="12.75" hidden="false" customHeight="true" outlineLevel="0" collapsed="false"/>
    <row r="112" customFormat="false" ht="12.75" hidden="false" customHeight="true" outlineLevel="0" collapsed="false"/>
    <row r="113" customFormat="false" ht="12.75" hidden="false" customHeight="true" outlineLevel="0" collapsed="false"/>
    <row r="114" customFormat="false" ht="12.75" hidden="false" customHeight="true" outlineLevel="0" collapsed="false"/>
    <row r="115" customFormat="false" ht="12.75" hidden="false" customHeight="true" outlineLevel="0" collapsed="false"/>
    <row r="116" customFormat="false" ht="12.75" hidden="false" customHeight="true" outlineLevel="0" collapsed="false"/>
    <row r="117" customFormat="false" ht="12.75" hidden="false" customHeight="true" outlineLevel="0" collapsed="false"/>
    <row r="118" customFormat="false" ht="12.75" hidden="false" customHeight="true" outlineLevel="0" collapsed="false"/>
    <row r="119" customFormat="false" ht="12.75" hidden="false" customHeight="true" outlineLevel="0" collapsed="false"/>
    <row r="120" customFormat="false" ht="12.75" hidden="false" customHeight="true" outlineLevel="0" collapsed="false"/>
    <row r="121" customFormat="false" ht="12.75" hidden="false" customHeight="true" outlineLevel="0" collapsed="false"/>
    <row r="122" customFormat="false" ht="12.75" hidden="false" customHeight="true" outlineLevel="0" collapsed="false"/>
    <row r="123" customFormat="false" ht="12.75" hidden="false" customHeight="true" outlineLevel="0" collapsed="false"/>
    <row r="124" customFormat="false" ht="12.75" hidden="false" customHeight="true" outlineLevel="0" collapsed="false"/>
    <row r="125" customFormat="false" ht="12.75" hidden="false" customHeight="true" outlineLevel="0" collapsed="false"/>
    <row r="126" customFormat="false" ht="12.75" hidden="false" customHeight="true" outlineLevel="0" collapsed="false"/>
    <row r="127" customFormat="false" ht="12.75" hidden="false" customHeight="true" outlineLevel="0" collapsed="false"/>
    <row r="128" customFormat="false" ht="12.75" hidden="false" customHeight="true" outlineLevel="0" collapsed="false"/>
    <row r="129" customFormat="false" ht="12.75" hidden="false" customHeight="true" outlineLevel="0" collapsed="false"/>
    <row r="130" customFormat="false" ht="12.75" hidden="false" customHeight="true" outlineLevel="0" collapsed="false"/>
    <row r="131" customFormat="false" ht="12.75" hidden="false" customHeight="true" outlineLevel="0" collapsed="false"/>
    <row r="132" customFormat="false" ht="12.75" hidden="false" customHeight="true" outlineLevel="0" collapsed="false"/>
    <row r="133" customFormat="false" ht="12.75" hidden="false" customHeight="true" outlineLevel="0" collapsed="false"/>
    <row r="134" customFormat="false" ht="12.75" hidden="false" customHeight="true" outlineLevel="0" collapsed="false"/>
    <row r="135" customFormat="false" ht="12.75" hidden="false" customHeight="true" outlineLevel="0" collapsed="false"/>
    <row r="136" customFormat="false" ht="12.75" hidden="false" customHeight="true" outlineLevel="0" collapsed="false"/>
    <row r="137" customFormat="false" ht="12.75" hidden="false" customHeight="true" outlineLevel="0" collapsed="false"/>
    <row r="138" customFormat="false" ht="12.75" hidden="false" customHeight="true" outlineLevel="0" collapsed="false"/>
    <row r="139" customFormat="false" ht="12.75" hidden="false" customHeight="true" outlineLevel="0" collapsed="false"/>
    <row r="140" customFormat="false" ht="12.75" hidden="false" customHeight="true" outlineLevel="0" collapsed="false"/>
    <row r="141" customFormat="false" ht="12.75" hidden="false" customHeight="true" outlineLevel="0" collapsed="false"/>
    <row r="142" customFormat="false" ht="12.75" hidden="false" customHeight="true" outlineLevel="0" collapsed="false"/>
    <row r="143" customFormat="false" ht="12.75" hidden="false" customHeight="true" outlineLevel="0" collapsed="false"/>
    <row r="144" customFormat="false" ht="12.75" hidden="false" customHeight="true" outlineLevel="0" collapsed="false"/>
    <row r="145" customFormat="false" ht="12.75" hidden="false" customHeight="true" outlineLevel="0" collapsed="false"/>
    <row r="146" customFormat="false" ht="12.75" hidden="false" customHeight="true" outlineLevel="0" collapsed="false"/>
    <row r="147" customFormat="false" ht="12.75" hidden="false" customHeight="true" outlineLevel="0" collapsed="false"/>
    <row r="148" customFormat="false" ht="12.75" hidden="false" customHeight="true" outlineLevel="0" collapsed="false"/>
    <row r="149" customFormat="false" ht="12.75" hidden="false" customHeight="true" outlineLevel="0" collapsed="false"/>
    <row r="150" customFormat="false" ht="12.75" hidden="false" customHeight="true" outlineLevel="0" collapsed="false"/>
    <row r="151" customFormat="false" ht="12.75" hidden="false" customHeight="true" outlineLevel="0" collapsed="false"/>
    <row r="152" customFormat="false" ht="12.75" hidden="false" customHeight="true" outlineLevel="0" collapsed="false"/>
    <row r="153" customFormat="false" ht="12.75" hidden="false" customHeight="true" outlineLevel="0" collapsed="false"/>
    <row r="154" customFormat="false" ht="12.75" hidden="false" customHeight="true" outlineLevel="0" collapsed="false"/>
    <row r="155" customFormat="false" ht="12.75" hidden="false" customHeight="true" outlineLevel="0" collapsed="false"/>
    <row r="156" customFormat="false" ht="12.75" hidden="false" customHeight="true" outlineLevel="0" collapsed="false"/>
    <row r="157" customFormat="false" ht="12.75" hidden="false" customHeight="true" outlineLevel="0" collapsed="false"/>
    <row r="158" customFormat="false" ht="12.75" hidden="false" customHeight="true" outlineLevel="0" collapsed="false"/>
    <row r="159" customFormat="false" ht="12.75" hidden="false" customHeight="true" outlineLevel="0" collapsed="false"/>
    <row r="160" customFormat="false" ht="12.75" hidden="false" customHeight="true" outlineLevel="0" collapsed="false"/>
    <row r="161" customFormat="false" ht="12.75" hidden="false" customHeight="true" outlineLevel="0" collapsed="false"/>
    <row r="162" customFormat="false" ht="12.75" hidden="false" customHeight="true" outlineLevel="0" collapsed="false"/>
    <row r="163" customFormat="false" ht="12.75" hidden="false" customHeight="true" outlineLevel="0" collapsed="false"/>
    <row r="164" customFormat="false" ht="12.75" hidden="false" customHeight="true" outlineLevel="0" collapsed="false"/>
    <row r="165" customFormat="false" ht="12.75" hidden="false" customHeight="true" outlineLevel="0" collapsed="false"/>
    <row r="166" customFormat="false" ht="12.75" hidden="false" customHeight="true" outlineLevel="0" collapsed="false"/>
    <row r="167" customFormat="false" ht="12.75" hidden="false" customHeight="true" outlineLevel="0" collapsed="false"/>
    <row r="168" customFormat="false" ht="12.75" hidden="false" customHeight="true" outlineLevel="0" collapsed="false"/>
    <row r="169" customFormat="false" ht="12.75" hidden="false" customHeight="true" outlineLevel="0" collapsed="false"/>
    <row r="170" customFormat="false" ht="12.75" hidden="false" customHeight="true" outlineLevel="0" collapsed="false"/>
    <row r="171" customFormat="false" ht="12.75" hidden="false" customHeight="true" outlineLevel="0" collapsed="false"/>
    <row r="172" customFormat="false" ht="12.75" hidden="false" customHeight="true" outlineLevel="0" collapsed="false"/>
    <row r="173" customFormat="false" ht="12.75" hidden="false" customHeight="true" outlineLevel="0" collapsed="false"/>
    <row r="174" customFormat="false" ht="12.75" hidden="false" customHeight="true" outlineLevel="0" collapsed="false"/>
    <row r="175" customFormat="false" ht="12.75" hidden="false" customHeight="true" outlineLevel="0" collapsed="false"/>
    <row r="176" customFormat="false" ht="12.75" hidden="false" customHeight="true" outlineLevel="0" collapsed="false"/>
    <row r="177" customFormat="false" ht="12.75" hidden="false" customHeight="true" outlineLevel="0" collapsed="false"/>
    <row r="178" customFormat="false" ht="12.75" hidden="false" customHeight="true" outlineLevel="0" collapsed="false"/>
    <row r="179" customFormat="false" ht="12.75" hidden="false" customHeight="true" outlineLevel="0" collapsed="false"/>
    <row r="180" customFormat="false" ht="12.75" hidden="false" customHeight="true" outlineLevel="0" collapsed="false"/>
    <row r="181" customFormat="false" ht="12.75" hidden="false" customHeight="true" outlineLevel="0" collapsed="false"/>
    <row r="182" customFormat="false" ht="12.75" hidden="false" customHeight="true" outlineLevel="0" collapsed="false"/>
    <row r="183" customFormat="false" ht="12.75" hidden="false" customHeight="true" outlineLevel="0" collapsed="false"/>
    <row r="184" customFormat="false" ht="12.75" hidden="false" customHeight="true" outlineLevel="0" collapsed="false"/>
    <row r="185" customFormat="false" ht="12.75" hidden="false" customHeight="true" outlineLevel="0" collapsed="false"/>
    <row r="186" customFormat="false" ht="12.75" hidden="false" customHeight="true" outlineLevel="0" collapsed="false"/>
    <row r="187" customFormat="false" ht="12.75" hidden="false" customHeight="true" outlineLevel="0" collapsed="false"/>
    <row r="188" customFormat="false" ht="12.75" hidden="false" customHeight="true" outlineLevel="0" collapsed="false"/>
    <row r="189" customFormat="false" ht="12.75" hidden="false" customHeight="true" outlineLevel="0" collapsed="false"/>
    <row r="190" customFormat="false" ht="12.75" hidden="false" customHeight="true" outlineLevel="0" collapsed="false"/>
    <row r="191" customFormat="false" ht="12.75" hidden="false" customHeight="true" outlineLevel="0" collapsed="false"/>
    <row r="192" customFormat="false" ht="12.75" hidden="false" customHeight="true" outlineLevel="0" collapsed="false"/>
    <row r="193" customFormat="false" ht="12.75" hidden="false" customHeight="true" outlineLevel="0" collapsed="false"/>
    <row r="194" customFormat="false" ht="12.75" hidden="false" customHeight="true" outlineLevel="0" collapsed="false"/>
    <row r="195" customFormat="false" ht="12.75" hidden="false" customHeight="true" outlineLevel="0" collapsed="false"/>
    <row r="196" customFormat="false" ht="12.75" hidden="false" customHeight="true" outlineLevel="0" collapsed="false"/>
    <row r="197" customFormat="false" ht="12.75" hidden="false" customHeight="true" outlineLevel="0" collapsed="false"/>
    <row r="198" customFormat="false" ht="12.75" hidden="false" customHeight="true" outlineLevel="0" collapsed="false"/>
    <row r="199" customFormat="false" ht="12.75" hidden="false" customHeight="true" outlineLevel="0" collapsed="false"/>
    <row r="200" customFormat="false" ht="12.75" hidden="false" customHeight="true" outlineLevel="0" collapsed="false"/>
    <row r="201" customFormat="false" ht="12.75" hidden="false" customHeight="true" outlineLevel="0" collapsed="false"/>
    <row r="202" customFormat="false" ht="12.75" hidden="false" customHeight="true" outlineLevel="0" collapsed="false"/>
    <row r="203" customFormat="false" ht="12.75" hidden="false" customHeight="true" outlineLevel="0" collapsed="false"/>
    <row r="204" customFormat="false" ht="12.75" hidden="false" customHeight="true" outlineLevel="0" collapsed="false"/>
    <row r="205" customFormat="false" ht="12.75" hidden="false" customHeight="true" outlineLevel="0" collapsed="false"/>
    <row r="206" customFormat="false" ht="12.75" hidden="false" customHeight="true" outlineLevel="0" collapsed="false"/>
    <row r="207" customFormat="false" ht="12.75" hidden="false" customHeight="true" outlineLevel="0" collapsed="false"/>
    <row r="208" customFormat="false" ht="12.75" hidden="false" customHeight="true" outlineLevel="0" collapsed="false"/>
    <row r="209" customFormat="false" ht="12.75" hidden="false" customHeight="true" outlineLevel="0" collapsed="false"/>
    <row r="210" customFormat="false" ht="12.75" hidden="false" customHeight="true" outlineLevel="0" collapsed="false"/>
    <row r="211" customFormat="false" ht="12.75" hidden="false" customHeight="true" outlineLevel="0" collapsed="false"/>
    <row r="212" customFormat="false" ht="12.75" hidden="false" customHeight="true" outlineLevel="0" collapsed="false"/>
    <row r="213" customFormat="false" ht="12.75" hidden="false" customHeight="true" outlineLevel="0" collapsed="false"/>
    <row r="214" customFormat="false" ht="12.75" hidden="false" customHeight="true" outlineLevel="0" collapsed="false"/>
    <row r="215" customFormat="false" ht="12.75" hidden="false" customHeight="true" outlineLevel="0" collapsed="false"/>
    <row r="216" customFormat="false" ht="12.75" hidden="false" customHeight="true" outlineLevel="0" collapsed="false"/>
    <row r="217" customFormat="false" ht="12.75" hidden="false" customHeight="true" outlineLevel="0" collapsed="false"/>
    <row r="218" customFormat="false" ht="12.75" hidden="false" customHeight="true" outlineLevel="0" collapsed="false"/>
    <row r="219" customFormat="false" ht="12.75" hidden="false" customHeight="true" outlineLevel="0" collapsed="false"/>
    <row r="220" customFormat="false" ht="12.75" hidden="false" customHeight="true" outlineLevel="0" collapsed="false"/>
    <row r="221" customFormat="false" ht="12.75" hidden="false" customHeight="true" outlineLevel="0" collapsed="false"/>
    <row r="222" customFormat="false" ht="12.75" hidden="false" customHeight="true" outlineLevel="0" collapsed="false"/>
    <row r="223" customFormat="false" ht="12.75" hidden="false" customHeight="true" outlineLevel="0" collapsed="false"/>
    <row r="224" customFormat="false" ht="12.75" hidden="false" customHeight="true" outlineLevel="0" collapsed="false"/>
    <row r="225" customFormat="false" ht="12.75" hidden="false" customHeight="true" outlineLevel="0" collapsed="false"/>
    <row r="226" customFormat="false" ht="12.75" hidden="false" customHeight="true" outlineLevel="0" collapsed="false"/>
    <row r="227" customFormat="false" ht="12.75" hidden="false" customHeight="true" outlineLevel="0" collapsed="false"/>
    <row r="228" customFormat="false" ht="12.75" hidden="false" customHeight="true" outlineLevel="0" collapsed="false"/>
    <row r="229" customFormat="false" ht="12.75" hidden="false" customHeight="true" outlineLevel="0" collapsed="false"/>
    <row r="230" customFormat="false" ht="12.75" hidden="false" customHeight="true" outlineLevel="0" collapsed="false"/>
    <row r="231" customFormat="false" ht="12.75" hidden="false" customHeight="true" outlineLevel="0" collapsed="false"/>
    <row r="232" customFormat="false" ht="12.75" hidden="false" customHeight="true" outlineLevel="0" collapsed="false"/>
    <row r="233" customFormat="false" ht="12.75" hidden="false" customHeight="true" outlineLevel="0" collapsed="false"/>
    <row r="234" customFormat="false" ht="12.75" hidden="false" customHeight="true" outlineLevel="0" collapsed="false"/>
    <row r="235" customFormat="false" ht="12.75" hidden="false" customHeight="true" outlineLevel="0" collapsed="false"/>
    <row r="236" customFormat="false" ht="12.75" hidden="false" customHeight="true" outlineLevel="0" collapsed="false"/>
    <row r="237" customFormat="false" ht="12.75" hidden="false" customHeight="true" outlineLevel="0" collapsed="false"/>
    <row r="238" customFormat="false" ht="12.75" hidden="false" customHeight="true" outlineLevel="0" collapsed="false"/>
    <row r="239" customFormat="false" ht="12.75" hidden="false" customHeight="true" outlineLevel="0" collapsed="false"/>
    <row r="240" customFormat="false" ht="12.75" hidden="false" customHeight="true" outlineLevel="0" collapsed="false"/>
    <row r="241" customFormat="false" ht="12.75" hidden="false" customHeight="true" outlineLevel="0" collapsed="false"/>
    <row r="242" customFormat="false" ht="12.75" hidden="false" customHeight="true" outlineLevel="0" collapsed="false"/>
    <row r="243" customFormat="false" ht="12.75" hidden="false" customHeight="true" outlineLevel="0" collapsed="false"/>
    <row r="244" customFormat="false" ht="12.75" hidden="false" customHeight="true" outlineLevel="0" collapsed="false"/>
    <row r="245" customFormat="false" ht="12.75" hidden="false" customHeight="true" outlineLevel="0" collapsed="false"/>
    <row r="246" customFormat="false" ht="12.75" hidden="false" customHeight="true" outlineLevel="0" collapsed="false"/>
    <row r="247" customFormat="false" ht="12.75" hidden="false" customHeight="true" outlineLevel="0" collapsed="false"/>
    <row r="248" customFormat="false" ht="12.75" hidden="false" customHeight="true" outlineLevel="0" collapsed="false"/>
    <row r="249" customFormat="false" ht="12.75" hidden="false" customHeight="true" outlineLevel="0" collapsed="false"/>
    <row r="250" customFormat="false" ht="12.75" hidden="false" customHeight="true" outlineLevel="0" collapsed="false"/>
    <row r="251" customFormat="false" ht="12.75" hidden="false" customHeight="true" outlineLevel="0" collapsed="false"/>
    <row r="252" customFormat="false" ht="12.75" hidden="false" customHeight="true" outlineLevel="0" collapsed="false"/>
    <row r="253" customFormat="false" ht="12.75" hidden="false" customHeight="true" outlineLevel="0" collapsed="false"/>
    <row r="254" customFormat="false" ht="12.75" hidden="false" customHeight="true" outlineLevel="0" collapsed="false"/>
    <row r="255" customFormat="false" ht="12.75" hidden="false" customHeight="true" outlineLevel="0" collapsed="false"/>
    <row r="256" customFormat="false" ht="12.75" hidden="false" customHeight="true" outlineLevel="0" collapsed="false"/>
    <row r="257" customFormat="false" ht="12.75" hidden="false" customHeight="true" outlineLevel="0" collapsed="false"/>
    <row r="258" customFormat="false" ht="12.75" hidden="false" customHeight="true" outlineLevel="0" collapsed="false"/>
    <row r="259" customFormat="false" ht="12.75" hidden="false" customHeight="true" outlineLevel="0" collapsed="false"/>
    <row r="260" customFormat="false" ht="12.75" hidden="false" customHeight="true" outlineLevel="0" collapsed="false"/>
    <row r="261" customFormat="false" ht="12.75" hidden="false" customHeight="true" outlineLevel="0" collapsed="false"/>
    <row r="262" customFormat="false" ht="12.75" hidden="false" customHeight="true" outlineLevel="0" collapsed="false"/>
    <row r="263" customFormat="false" ht="12.75" hidden="false" customHeight="true" outlineLevel="0" collapsed="false"/>
    <row r="264" customFormat="false" ht="12.75" hidden="false" customHeight="true" outlineLevel="0" collapsed="false"/>
    <row r="265" customFormat="false" ht="12.75" hidden="false" customHeight="true" outlineLevel="0" collapsed="false"/>
    <row r="266" customFormat="false" ht="12.75" hidden="false" customHeight="true" outlineLevel="0" collapsed="false"/>
    <row r="267" customFormat="false" ht="12.75" hidden="false" customHeight="true" outlineLevel="0" collapsed="false"/>
    <row r="268" customFormat="false" ht="12.75" hidden="false" customHeight="true" outlineLevel="0" collapsed="false"/>
    <row r="269" customFormat="false" ht="12.75" hidden="false" customHeight="true" outlineLevel="0" collapsed="false"/>
    <row r="270" customFormat="false" ht="12.75" hidden="false" customHeight="true" outlineLevel="0" collapsed="false"/>
    <row r="271" customFormat="false" ht="12.75" hidden="false" customHeight="true" outlineLevel="0" collapsed="false"/>
    <row r="272" customFormat="false" ht="12.75" hidden="false" customHeight="true" outlineLevel="0" collapsed="false"/>
    <row r="273" customFormat="false" ht="12.75" hidden="false" customHeight="true" outlineLevel="0" collapsed="false"/>
    <row r="274" customFormat="false" ht="12.75" hidden="false" customHeight="true" outlineLevel="0" collapsed="false"/>
    <row r="275" customFormat="false" ht="12.75" hidden="false" customHeight="true" outlineLevel="0" collapsed="false"/>
    <row r="276" customFormat="false" ht="12.75" hidden="false" customHeight="true" outlineLevel="0" collapsed="false"/>
    <row r="277" customFormat="false" ht="12.75" hidden="false" customHeight="true" outlineLevel="0" collapsed="false"/>
    <row r="278" customFormat="false" ht="12.75" hidden="false" customHeight="true" outlineLevel="0" collapsed="false"/>
    <row r="279" customFormat="false" ht="12.75" hidden="false" customHeight="true" outlineLevel="0" collapsed="false"/>
    <row r="280" customFormat="false" ht="12.75" hidden="false" customHeight="true" outlineLevel="0" collapsed="false"/>
    <row r="281" customFormat="false" ht="12.75" hidden="false" customHeight="true" outlineLevel="0" collapsed="false"/>
    <row r="282" customFormat="false" ht="12.75" hidden="false" customHeight="true" outlineLevel="0" collapsed="false"/>
    <row r="283" customFormat="false" ht="12.75" hidden="false" customHeight="true" outlineLevel="0" collapsed="false"/>
    <row r="284" customFormat="false" ht="12.75" hidden="false" customHeight="true" outlineLevel="0" collapsed="false"/>
    <row r="285" customFormat="false" ht="12.75" hidden="false" customHeight="true" outlineLevel="0" collapsed="false"/>
    <row r="286" customFormat="false" ht="12.75" hidden="false" customHeight="true" outlineLevel="0" collapsed="false"/>
    <row r="287" customFormat="false" ht="12.75" hidden="false" customHeight="true" outlineLevel="0" collapsed="false"/>
    <row r="288" customFormat="false" ht="12.75" hidden="false" customHeight="true" outlineLevel="0" collapsed="false"/>
    <row r="289" customFormat="false" ht="12.75" hidden="false" customHeight="true" outlineLevel="0" collapsed="false"/>
    <row r="290" customFormat="false" ht="12.75" hidden="false" customHeight="true" outlineLevel="0" collapsed="false"/>
    <row r="291" customFormat="false" ht="12.75" hidden="false" customHeight="true" outlineLevel="0" collapsed="false"/>
    <row r="292" customFormat="false" ht="12.75" hidden="false" customHeight="true" outlineLevel="0" collapsed="false"/>
    <row r="293" customFormat="false" ht="12.75" hidden="false" customHeight="true" outlineLevel="0" collapsed="false"/>
    <row r="294" customFormat="false" ht="12.75" hidden="false" customHeight="true" outlineLevel="0" collapsed="false"/>
    <row r="295" customFormat="false" ht="12.75" hidden="false" customHeight="true" outlineLevel="0" collapsed="false"/>
    <row r="296" customFormat="false" ht="12.75" hidden="false" customHeight="true" outlineLevel="0" collapsed="false"/>
    <row r="297" customFormat="false" ht="12.75" hidden="false" customHeight="true" outlineLevel="0" collapsed="false"/>
    <row r="298" customFormat="false" ht="12.75" hidden="false" customHeight="true" outlineLevel="0" collapsed="false"/>
    <row r="299" customFormat="false" ht="12.75" hidden="false" customHeight="true" outlineLevel="0" collapsed="false"/>
    <row r="300" customFormat="false" ht="12.75" hidden="false" customHeight="true" outlineLevel="0" collapsed="false"/>
    <row r="301" customFormat="false" ht="12.75" hidden="false" customHeight="true" outlineLevel="0" collapsed="false"/>
    <row r="302" customFormat="false" ht="12.75" hidden="false" customHeight="true" outlineLevel="0" collapsed="false"/>
    <row r="303" customFormat="false" ht="12.75" hidden="false" customHeight="true" outlineLevel="0" collapsed="false"/>
    <row r="304" customFormat="false" ht="12.75" hidden="false" customHeight="true" outlineLevel="0" collapsed="false"/>
    <row r="305" customFormat="false" ht="12.75" hidden="false" customHeight="true" outlineLevel="0" collapsed="false"/>
    <row r="306" customFormat="false" ht="12.75" hidden="false" customHeight="true" outlineLevel="0" collapsed="false"/>
    <row r="307" customFormat="false" ht="12.75" hidden="false" customHeight="true" outlineLevel="0" collapsed="false"/>
    <row r="308" customFormat="false" ht="12.75" hidden="false" customHeight="true" outlineLevel="0" collapsed="false"/>
    <row r="309" customFormat="false" ht="12.75" hidden="false" customHeight="true" outlineLevel="0" collapsed="false"/>
    <row r="310" customFormat="false" ht="12.75" hidden="false" customHeight="true" outlineLevel="0" collapsed="false"/>
    <row r="311" customFormat="false" ht="12.75" hidden="false" customHeight="true" outlineLevel="0" collapsed="false"/>
    <row r="312" customFormat="false" ht="12.75" hidden="false" customHeight="true" outlineLevel="0" collapsed="false"/>
    <row r="313" customFormat="false" ht="12.75" hidden="false" customHeight="true" outlineLevel="0" collapsed="false"/>
    <row r="314" customFormat="false" ht="12.75" hidden="false" customHeight="true" outlineLevel="0" collapsed="false"/>
    <row r="315" customFormat="false" ht="12.75" hidden="false" customHeight="true" outlineLevel="0" collapsed="false"/>
    <row r="316" customFormat="false" ht="12.75" hidden="false" customHeight="true" outlineLevel="0" collapsed="false"/>
    <row r="317" customFormat="false" ht="12.75" hidden="false" customHeight="true" outlineLevel="0" collapsed="false"/>
    <row r="318" customFormat="false" ht="12.75" hidden="false" customHeight="true" outlineLevel="0" collapsed="false"/>
    <row r="319" customFormat="false" ht="12.75" hidden="false" customHeight="true" outlineLevel="0" collapsed="false"/>
    <row r="320" customFormat="false" ht="12.75" hidden="false" customHeight="true" outlineLevel="0" collapsed="false"/>
    <row r="321" customFormat="false" ht="12.75" hidden="false" customHeight="true" outlineLevel="0" collapsed="false"/>
    <row r="322" customFormat="false" ht="12.75" hidden="false" customHeight="true" outlineLevel="0" collapsed="false"/>
    <row r="323" customFormat="false" ht="12.75" hidden="false" customHeight="true" outlineLevel="0" collapsed="false"/>
    <row r="324" customFormat="false" ht="12.75" hidden="false" customHeight="true" outlineLevel="0" collapsed="false"/>
    <row r="325" customFormat="false" ht="12.75" hidden="false" customHeight="true" outlineLevel="0" collapsed="false"/>
    <row r="326" customFormat="false" ht="12.75" hidden="false" customHeight="true" outlineLevel="0" collapsed="false"/>
    <row r="327" customFormat="false" ht="12.75" hidden="false" customHeight="true" outlineLevel="0" collapsed="false"/>
    <row r="328" customFormat="false" ht="12.75" hidden="false" customHeight="true" outlineLevel="0" collapsed="false"/>
    <row r="329" customFormat="false" ht="12.75" hidden="false" customHeight="true" outlineLevel="0" collapsed="false"/>
    <row r="330" customFormat="false" ht="12.75" hidden="false" customHeight="true" outlineLevel="0" collapsed="false"/>
    <row r="331" customFormat="false" ht="12.75" hidden="false" customHeight="true" outlineLevel="0" collapsed="false"/>
    <row r="332" customFormat="false" ht="12.75" hidden="false" customHeight="true" outlineLevel="0" collapsed="false"/>
    <row r="333" customFormat="false" ht="12.75" hidden="false" customHeight="true" outlineLevel="0" collapsed="false"/>
    <row r="334" customFormat="false" ht="12.75" hidden="false" customHeight="true" outlineLevel="0" collapsed="false"/>
    <row r="335" customFormat="false" ht="12.75" hidden="false" customHeight="true" outlineLevel="0" collapsed="false"/>
    <row r="336" customFormat="false" ht="12.75" hidden="false" customHeight="true" outlineLevel="0" collapsed="false"/>
    <row r="337" customFormat="false" ht="12.75" hidden="false" customHeight="true" outlineLevel="0" collapsed="false"/>
    <row r="338" customFormat="false" ht="12.75" hidden="false" customHeight="true" outlineLevel="0" collapsed="false"/>
    <row r="339" customFormat="false" ht="12.75" hidden="false" customHeight="true" outlineLevel="0" collapsed="false"/>
    <row r="340" customFormat="false" ht="12.75" hidden="false" customHeight="true" outlineLevel="0" collapsed="false"/>
    <row r="341" customFormat="false" ht="12.75" hidden="false" customHeight="true" outlineLevel="0" collapsed="false"/>
    <row r="342" customFormat="false" ht="12.75" hidden="false" customHeight="true" outlineLevel="0" collapsed="false"/>
    <row r="343" customFormat="false" ht="12.75" hidden="false" customHeight="true" outlineLevel="0" collapsed="false"/>
    <row r="344" customFormat="false" ht="12.75" hidden="false" customHeight="true" outlineLevel="0" collapsed="false"/>
    <row r="345" customFormat="false" ht="12.75" hidden="false" customHeight="true" outlineLevel="0" collapsed="false"/>
    <row r="346" customFormat="false" ht="12.75" hidden="false" customHeight="true" outlineLevel="0" collapsed="false"/>
    <row r="347" customFormat="false" ht="12.75" hidden="false" customHeight="true" outlineLevel="0" collapsed="false"/>
    <row r="348" customFormat="false" ht="12.75" hidden="false" customHeight="true" outlineLevel="0" collapsed="false"/>
    <row r="349" customFormat="false" ht="12.75" hidden="false" customHeight="true" outlineLevel="0" collapsed="false"/>
    <row r="350" customFormat="false" ht="12.75" hidden="false" customHeight="true" outlineLevel="0" collapsed="false"/>
    <row r="351" customFormat="false" ht="12.75" hidden="false" customHeight="true" outlineLevel="0" collapsed="false"/>
    <row r="352" customFormat="false" ht="12.75" hidden="false" customHeight="true" outlineLevel="0" collapsed="false"/>
    <row r="353" customFormat="false" ht="12.75" hidden="false" customHeight="true" outlineLevel="0" collapsed="false"/>
    <row r="354" customFormat="false" ht="12.75" hidden="false" customHeight="true" outlineLevel="0" collapsed="false"/>
    <row r="355" customFormat="false" ht="12.75" hidden="false" customHeight="true" outlineLevel="0" collapsed="false"/>
    <row r="356" customFormat="false" ht="12.75" hidden="false" customHeight="true" outlineLevel="0" collapsed="false"/>
    <row r="357" customFormat="false" ht="12.75" hidden="false" customHeight="true" outlineLevel="0" collapsed="false"/>
    <row r="358" customFormat="false" ht="12.75" hidden="false" customHeight="true" outlineLevel="0" collapsed="false"/>
    <row r="359" customFormat="false" ht="12.75" hidden="false" customHeight="true" outlineLevel="0" collapsed="false"/>
    <row r="360" customFormat="false" ht="12.75" hidden="false" customHeight="true" outlineLevel="0" collapsed="false"/>
    <row r="361" customFormat="false" ht="12.75" hidden="false" customHeight="true" outlineLevel="0" collapsed="false"/>
    <row r="362" customFormat="false" ht="12.75" hidden="false" customHeight="true" outlineLevel="0" collapsed="false"/>
    <row r="363" customFormat="false" ht="12.75" hidden="false" customHeight="true" outlineLevel="0" collapsed="false"/>
    <row r="364" customFormat="false" ht="12.75" hidden="false" customHeight="true" outlineLevel="0" collapsed="false"/>
    <row r="365" customFormat="false" ht="12.75" hidden="false" customHeight="true" outlineLevel="0" collapsed="false"/>
    <row r="366" customFormat="false" ht="12.75" hidden="false" customHeight="true" outlineLevel="0" collapsed="false"/>
    <row r="367" customFormat="false" ht="12.75" hidden="false" customHeight="true" outlineLevel="0" collapsed="false"/>
    <row r="368" customFormat="false" ht="12.75" hidden="false" customHeight="true" outlineLevel="0" collapsed="false"/>
    <row r="369" customFormat="false" ht="12.75" hidden="false" customHeight="true" outlineLevel="0" collapsed="false"/>
    <row r="370" customFormat="false" ht="12.75" hidden="false" customHeight="true" outlineLevel="0" collapsed="false"/>
    <row r="371" customFormat="false" ht="12.75" hidden="false" customHeight="true" outlineLevel="0" collapsed="false"/>
    <row r="372" customFormat="false" ht="12.75" hidden="false" customHeight="true" outlineLevel="0" collapsed="false"/>
    <row r="373" customFormat="false" ht="12.75" hidden="false" customHeight="true" outlineLevel="0" collapsed="false"/>
    <row r="374" customFormat="false" ht="12.75" hidden="false" customHeight="true" outlineLevel="0" collapsed="false"/>
    <row r="375" customFormat="false" ht="12.75" hidden="false" customHeight="true" outlineLevel="0" collapsed="false"/>
    <row r="376" customFormat="false" ht="12.75" hidden="false" customHeight="true" outlineLevel="0" collapsed="false"/>
    <row r="377" customFormat="false" ht="12.75" hidden="false" customHeight="true" outlineLevel="0" collapsed="false"/>
    <row r="378" customFormat="false" ht="12.75" hidden="false" customHeight="true" outlineLevel="0" collapsed="false"/>
    <row r="379" customFormat="false" ht="12.75" hidden="false" customHeight="true" outlineLevel="0" collapsed="false"/>
    <row r="380" customFormat="false" ht="12.75" hidden="false" customHeight="true" outlineLevel="0" collapsed="false"/>
    <row r="381" customFormat="false" ht="12.75" hidden="false" customHeight="true" outlineLevel="0" collapsed="false"/>
    <row r="382" customFormat="false" ht="12.75" hidden="false" customHeight="true" outlineLevel="0" collapsed="false"/>
    <row r="383" customFormat="false" ht="12.75" hidden="false" customHeight="true" outlineLevel="0" collapsed="false"/>
    <row r="384" customFormat="false" ht="12.75" hidden="false" customHeight="true" outlineLevel="0" collapsed="false"/>
    <row r="385" customFormat="false" ht="12.75" hidden="false" customHeight="true" outlineLevel="0" collapsed="false"/>
    <row r="386" customFormat="false" ht="12.75" hidden="false" customHeight="true" outlineLevel="0" collapsed="false"/>
    <row r="387" customFormat="false" ht="12.75" hidden="false" customHeight="true" outlineLevel="0" collapsed="false"/>
    <row r="388" customFormat="false" ht="12.75" hidden="false" customHeight="true" outlineLevel="0" collapsed="false"/>
    <row r="389" customFormat="false" ht="12.75" hidden="false" customHeight="true" outlineLevel="0" collapsed="false"/>
    <row r="390" customFormat="false" ht="12.75" hidden="false" customHeight="true" outlineLevel="0" collapsed="false"/>
    <row r="391" customFormat="false" ht="12.75" hidden="false" customHeight="true" outlineLevel="0" collapsed="false"/>
    <row r="392" customFormat="false" ht="12.75" hidden="false" customHeight="true" outlineLevel="0" collapsed="false"/>
    <row r="393" customFormat="false" ht="12.75" hidden="false" customHeight="true" outlineLevel="0" collapsed="false"/>
    <row r="394" customFormat="false" ht="12.75" hidden="false" customHeight="true" outlineLevel="0" collapsed="false"/>
    <row r="395" customFormat="false" ht="12.75" hidden="false" customHeight="true" outlineLevel="0" collapsed="false"/>
    <row r="396" customFormat="false" ht="12.75" hidden="false" customHeight="true" outlineLevel="0" collapsed="false"/>
    <row r="397" customFormat="false" ht="12.75" hidden="false" customHeight="true" outlineLevel="0" collapsed="false"/>
    <row r="398" customFormat="false" ht="12.75" hidden="false" customHeight="true" outlineLevel="0" collapsed="false"/>
    <row r="399" customFormat="false" ht="12.75" hidden="false" customHeight="true" outlineLevel="0" collapsed="false"/>
    <row r="400" customFormat="false" ht="12.75" hidden="false" customHeight="true" outlineLevel="0" collapsed="false"/>
    <row r="401" customFormat="false" ht="12.75" hidden="false" customHeight="true" outlineLevel="0" collapsed="false"/>
    <row r="402" customFormat="false" ht="12.75" hidden="false" customHeight="true" outlineLevel="0" collapsed="false"/>
    <row r="403" customFormat="false" ht="12.75" hidden="false" customHeight="true" outlineLevel="0" collapsed="false"/>
    <row r="404" customFormat="false" ht="12.75" hidden="false" customHeight="true" outlineLevel="0" collapsed="false"/>
    <row r="405" customFormat="false" ht="12.75" hidden="false" customHeight="true" outlineLevel="0" collapsed="false"/>
    <row r="406" customFormat="false" ht="12.75" hidden="false" customHeight="true" outlineLevel="0" collapsed="false"/>
    <row r="407" customFormat="false" ht="12.75" hidden="false" customHeight="true" outlineLevel="0" collapsed="false"/>
    <row r="408" customFormat="false" ht="12.75" hidden="false" customHeight="true" outlineLevel="0" collapsed="false"/>
    <row r="409" customFormat="false" ht="12.75" hidden="false" customHeight="true" outlineLevel="0" collapsed="false"/>
    <row r="410" customFormat="false" ht="12.75" hidden="false" customHeight="true" outlineLevel="0" collapsed="false"/>
    <row r="411" customFormat="false" ht="12.75" hidden="false" customHeight="true" outlineLevel="0" collapsed="false"/>
    <row r="412" customFormat="false" ht="12.75" hidden="false" customHeight="true" outlineLevel="0" collapsed="false"/>
    <row r="413" customFormat="false" ht="12.75" hidden="false" customHeight="true" outlineLevel="0" collapsed="false"/>
    <row r="414" customFormat="false" ht="12.75" hidden="false" customHeight="true" outlineLevel="0" collapsed="false"/>
    <row r="415" customFormat="false" ht="12.75" hidden="false" customHeight="true" outlineLevel="0" collapsed="false"/>
    <row r="416" customFormat="false" ht="12.75" hidden="false" customHeight="true" outlineLevel="0" collapsed="false"/>
    <row r="417" customFormat="false" ht="12.75" hidden="false" customHeight="true" outlineLevel="0" collapsed="false"/>
    <row r="418" customFormat="false" ht="12.75" hidden="false" customHeight="true" outlineLevel="0" collapsed="false"/>
    <row r="419" customFormat="false" ht="12.75" hidden="false" customHeight="true" outlineLevel="0" collapsed="false"/>
    <row r="420" customFormat="false" ht="12.75" hidden="false" customHeight="true" outlineLevel="0" collapsed="false"/>
    <row r="421" customFormat="false" ht="12.75" hidden="false" customHeight="true" outlineLevel="0" collapsed="false"/>
    <row r="422" customFormat="false" ht="12.75" hidden="false" customHeight="true" outlineLevel="0" collapsed="false"/>
    <row r="423" customFormat="false" ht="12.75" hidden="false" customHeight="true" outlineLevel="0" collapsed="false"/>
    <row r="424" customFormat="false" ht="12.75" hidden="false" customHeight="true" outlineLevel="0" collapsed="false"/>
    <row r="425" customFormat="false" ht="12.75" hidden="false" customHeight="true" outlineLevel="0" collapsed="false"/>
    <row r="426" customFormat="false" ht="12.75" hidden="false" customHeight="true" outlineLevel="0" collapsed="false"/>
    <row r="427" customFormat="false" ht="12.75" hidden="false" customHeight="true" outlineLevel="0" collapsed="false"/>
    <row r="428" customFormat="false" ht="12.75" hidden="false" customHeight="true" outlineLevel="0" collapsed="false"/>
    <row r="429" customFormat="false" ht="12.75" hidden="false" customHeight="true" outlineLevel="0" collapsed="false"/>
    <row r="430" customFormat="false" ht="12.75" hidden="false" customHeight="true" outlineLevel="0" collapsed="false"/>
    <row r="431" customFormat="false" ht="12.75" hidden="false" customHeight="true" outlineLevel="0" collapsed="false"/>
    <row r="432" customFormat="false" ht="12.75" hidden="false" customHeight="true" outlineLevel="0" collapsed="false"/>
    <row r="433" customFormat="false" ht="12.75" hidden="false" customHeight="true" outlineLevel="0" collapsed="false"/>
    <row r="434" customFormat="false" ht="12.75" hidden="false" customHeight="true" outlineLevel="0" collapsed="false"/>
    <row r="435" customFormat="false" ht="12.75" hidden="false" customHeight="true" outlineLevel="0" collapsed="false"/>
    <row r="436" customFormat="false" ht="12.75" hidden="false" customHeight="true" outlineLevel="0" collapsed="false"/>
    <row r="437" customFormat="false" ht="12.75" hidden="false" customHeight="true" outlineLevel="0" collapsed="false"/>
    <row r="438" customFormat="false" ht="12.75" hidden="false" customHeight="true" outlineLevel="0" collapsed="false"/>
    <row r="439" customFormat="false" ht="12.75" hidden="false" customHeight="true" outlineLevel="0" collapsed="false"/>
    <row r="440" customFormat="false" ht="12.75" hidden="false" customHeight="true" outlineLevel="0" collapsed="false"/>
    <row r="441" customFormat="false" ht="12.75" hidden="false" customHeight="true" outlineLevel="0" collapsed="false"/>
    <row r="442" customFormat="false" ht="12.75" hidden="false" customHeight="true" outlineLevel="0" collapsed="false"/>
    <row r="443" customFormat="false" ht="12.75" hidden="false" customHeight="true" outlineLevel="0" collapsed="false"/>
    <row r="444" customFormat="false" ht="12.75" hidden="false" customHeight="true" outlineLevel="0" collapsed="false"/>
    <row r="445" customFormat="false" ht="12.75" hidden="false" customHeight="true" outlineLevel="0" collapsed="false"/>
    <row r="446" customFormat="false" ht="12.75" hidden="false" customHeight="true" outlineLevel="0" collapsed="false"/>
    <row r="447" customFormat="false" ht="12.75" hidden="false" customHeight="true" outlineLevel="0" collapsed="false"/>
    <row r="448" customFormat="false" ht="12.75" hidden="false" customHeight="true" outlineLevel="0" collapsed="false"/>
    <row r="449" customFormat="false" ht="12.75" hidden="false" customHeight="true" outlineLevel="0" collapsed="false"/>
    <row r="450" customFormat="false" ht="12.75" hidden="false" customHeight="true" outlineLevel="0" collapsed="false"/>
    <row r="451" customFormat="false" ht="12.75" hidden="false" customHeight="true" outlineLevel="0" collapsed="false"/>
    <row r="452" customFormat="false" ht="12.75" hidden="false" customHeight="true" outlineLevel="0" collapsed="false"/>
    <row r="453" customFormat="false" ht="12.75" hidden="false" customHeight="true" outlineLevel="0" collapsed="false"/>
    <row r="454" customFormat="false" ht="12.75" hidden="false" customHeight="true" outlineLevel="0" collapsed="false"/>
    <row r="455" customFormat="false" ht="12.75" hidden="false" customHeight="true" outlineLevel="0" collapsed="false"/>
    <row r="456" customFormat="false" ht="12.75" hidden="false" customHeight="true" outlineLevel="0" collapsed="false"/>
    <row r="457" customFormat="false" ht="12.75" hidden="false" customHeight="true" outlineLevel="0" collapsed="false"/>
    <row r="458" customFormat="false" ht="12.75" hidden="false" customHeight="true" outlineLevel="0" collapsed="false"/>
    <row r="459" customFormat="false" ht="12.75" hidden="false" customHeight="true" outlineLevel="0" collapsed="false"/>
    <row r="460" customFormat="false" ht="12.75" hidden="false" customHeight="true" outlineLevel="0" collapsed="false"/>
    <row r="461" customFormat="false" ht="12.75" hidden="false" customHeight="true" outlineLevel="0" collapsed="false"/>
    <row r="462" customFormat="false" ht="12.75" hidden="false" customHeight="true" outlineLevel="0" collapsed="false"/>
    <row r="463" customFormat="false" ht="12.75" hidden="false" customHeight="true" outlineLevel="0" collapsed="false"/>
    <row r="464" customFormat="false" ht="12.75" hidden="false" customHeight="true" outlineLevel="0" collapsed="false"/>
    <row r="465" customFormat="false" ht="12.75" hidden="false" customHeight="true" outlineLevel="0" collapsed="false"/>
    <row r="466" customFormat="false" ht="12.75" hidden="false" customHeight="true" outlineLevel="0" collapsed="false"/>
    <row r="467" customFormat="false" ht="12.75" hidden="false" customHeight="true" outlineLevel="0" collapsed="false"/>
    <row r="468" customFormat="false" ht="12.75" hidden="false" customHeight="true" outlineLevel="0" collapsed="false"/>
    <row r="469" customFormat="false" ht="12.75" hidden="false" customHeight="true" outlineLevel="0" collapsed="false"/>
    <row r="470" customFormat="false" ht="12.75" hidden="false" customHeight="true" outlineLevel="0" collapsed="false"/>
    <row r="471" customFormat="false" ht="12.75" hidden="false" customHeight="true" outlineLevel="0" collapsed="false"/>
    <row r="472" customFormat="false" ht="12.75" hidden="false" customHeight="true" outlineLevel="0" collapsed="false"/>
    <row r="473" customFormat="false" ht="12.75" hidden="false" customHeight="true" outlineLevel="0" collapsed="false"/>
    <row r="474" customFormat="false" ht="12.75" hidden="false" customHeight="true" outlineLevel="0" collapsed="false"/>
    <row r="475" customFormat="false" ht="12.75" hidden="false" customHeight="true" outlineLevel="0" collapsed="false"/>
    <row r="476" customFormat="false" ht="12.75" hidden="false" customHeight="true" outlineLevel="0" collapsed="false"/>
    <row r="477" customFormat="false" ht="12.75" hidden="false" customHeight="true" outlineLevel="0" collapsed="false"/>
    <row r="478" customFormat="false" ht="12.75" hidden="false" customHeight="true" outlineLevel="0" collapsed="false"/>
    <row r="479" customFormat="false" ht="12.75" hidden="false" customHeight="true" outlineLevel="0" collapsed="false"/>
    <row r="480" customFormat="false" ht="12.75" hidden="false" customHeight="true" outlineLevel="0" collapsed="false"/>
    <row r="481" customFormat="false" ht="12.75" hidden="false" customHeight="true" outlineLevel="0" collapsed="false"/>
    <row r="482" customFormat="false" ht="12.75" hidden="false" customHeight="true" outlineLevel="0" collapsed="false"/>
    <row r="483" customFormat="false" ht="12.75" hidden="false" customHeight="true" outlineLevel="0" collapsed="false"/>
    <row r="484" customFormat="false" ht="12.75" hidden="false" customHeight="true" outlineLevel="0" collapsed="false"/>
    <row r="485" customFormat="false" ht="12.75" hidden="false" customHeight="true" outlineLevel="0" collapsed="false"/>
    <row r="486" customFormat="false" ht="12.75" hidden="false" customHeight="true" outlineLevel="0" collapsed="false"/>
    <row r="487" customFormat="false" ht="12.75" hidden="false" customHeight="true" outlineLevel="0" collapsed="false"/>
    <row r="488" customFormat="false" ht="12.75" hidden="false" customHeight="true" outlineLevel="0" collapsed="false"/>
    <row r="489" customFormat="false" ht="12.75" hidden="false" customHeight="true" outlineLevel="0" collapsed="false"/>
    <row r="490" customFormat="false" ht="12.75" hidden="false" customHeight="true" outlineLevel="0" collapsed="false"/>
    <row r="491" customFormat="false" ht="12.75" hidden="false" customHeight="true" outlineLevel="0" collapsed="false"/>
    <row r="492" customFormat="false" ht="12.75" hidden="false" customHeight="true" outlineLevel="0" collapsed="false"/>
    <row r="493" customFormat="false" ht="12.75" hidden="false" customHeight="true" outlineLevel="0" collapsed="false"/>
    <row r="494" customFormat="false" ht="12.75" hidden="false" customHeight="true" outlineLevel="0" collapsed="false"/>
    <row r="495" customFormat="false" ht="12.75" hidden="false" customHeight="true" outlineLevel="0" collapsed="false"/>
    <row r="496" customFormat="false" ht="12.75" hidden="false" customHeight="true" outlineLevel="0" collapsed="false"/>
    <row r="497" customFormat="false" ht="12.75" hidden="false" customHeight="true" outlineLevel="0" collapsed="false"/>
    <row r="498" customFormat="false" ht="12.75" hidden="false" customHeight="true" outlineLevel="0" collapsed="false"/>
    <row r="499" customFormat="false" ht="12.75" hidden="false" customHeight="true" outlineLevel="0" collapsed="false"/>
    <row r="500" customFormat="false" ht="12.75" hidden="false" customHeight="true" outlineLevel="0" collapsed="false"/>
    <row r="501" customFormat="false" ht="12.75" hidden="false" customHeight="true" outlineLevel="0" collapsed="false"/>
    <row r="502" customFormat="false" ht="12.75" hidden="false" customHeight="true" outlineLevel="0" collapsed="false"/>
    <row r="503" customFormat="false" ht="12.75" hidden="false" customHeight="true" outlineLevel="0" collapsed="false"/>
    <row r="504" customFormat="false" ht="12.75" hidden="false" customHeight="true" outlineLevel="0" collapsed="false"/>
    <row r="505" customFormat="false" ht="12.75" hidden="false" customHeight="true" outlineLevel="0" collapsed="false"/>
    <row r="506" customFormat="false" ht="12.75" hidden="false" customHeight="true" outlineLevel="0" collapsed="false"/>
    <row r="507" customFormat="false" ht="12.75" hidden="false" customHeight="true" outlineLevel="0" collapsed="false"/>
    <row r="508" customFormat="false" ht="12.75" hidden="false" customHeight="true" outlineLevel="0" collapsed="false"/>
    <row r="509" customFormat="false" ht="12.75" hidden="false" customHeight="true" outlineLevel="0" collapsed="false"/>
    <row r="510" customFormat="false" ht="12.75" hidden="false" customHeight="true" outlineLevel="0" collapsed="false"/>
    <row r="511" customFormat="false" ht="12.75" hidden="false" customHeight="true" outlineLevel="0" collapsed="false"/>
    <row r="512" customFormat="false" ht="12.75" hidden="false" customHeight="true" outlineLevel="0" collapsed="false"/>
    <row r="513" customFormat="false" ht="12.75" hidden="false" customHeight="true" outlineLevel="0" collapsed="false"/>
    <row r="514" customFormat="false" ht="12.75" hidden="false" customHeight="true" outlineLevel="0" collapsed="false"/>
    <row r="515" customFormat="false" ht="12.75" hidden="false" customHeight="true" outlineLevel="0" collapsed="false"/>
    <row r="516" customFormat="false" ht="12.75" hidden="false" customHeight="true" outlineLevel="0" collapsed="false"/>
    <row r="517" customFormat="false" ht="12.75" hidden="false" customHeight="true" outlineLevel="0" collapsed="false"/>
    <row r="518" customFormat="false" ht="12.75" hidden="false" customHeight="true" outlineLevel="0" collapsed="false"/>
    <row r="519" customFormat="false" ht="12.75" hidden="false" customHeight="true" outlineLevel="0" collapsed="false"/>
    <row r="520" customFormat="false" ht="12.75" hidden="false" customHeight="true" outlineLevel="0" collapsed="false"/>
    <row r="521" customFormat="false" ht="12.75" hidden="false" customHeight="true" outlineLevel="0" collapsed="false"/>
    <row r="522" customFormat="false" ht="12.75" hidden="false" customHeight="true" outlineLevel="0" collapsed="false"/>
    <row r="523" customFormat="false" ht="12.75" hidden="false" customHeight="true" outlineLevel="0" collapsed="false"/>
    <row r="524" customFormat="false" ht="12.75" hidden="false" customHeight="true" outlineLevel="0" collapsed="false"/>
    <row r="525" customFormat="false" ht="12.75" hidden="false" customHeight="true" outlineLevel="0" collapsed="false"/>
    <row r="526" customFormat="false" ht="12.75" hidden="false" customHeight="true" outlineLevel="0" collapsed="false"/>
    <row r="527" customFormat="false" ht="12.75" hidden="false" customHeight="true" outlineLevel="0" collapsed="false"/>
    <row r="528" customFormat="false" ht="12.75" hidden="false" customHeight="true" outlineLevel="0" collapsed="false"/>
    <row r="529" customFormat="false" ht="12.75" hidden="false" customHeight="true" outlineLevel="0" collapsed="false"/>
    <row r="530" customFormat="false" ht="12.75" hidden="false" customHeight="true" outlineLevel="0" collapsed="false"/>
    <row r="531" customFormat="false" ht="12.75" hidden="false" customHeight="true" outlineLevel="0" collapsed="false"/>
    <row r="532" customFormat="false" ht="12.75" hidden="false" customHeight="true" outlineLevel="0" collapsed="false"/>
    <row r="533" customFormat="false" ht="12.75" hidden="false" customHeight="true" outlineLevel="0" collapsed="false"/>
    <row r="534" customFormat="false" ht="12.75" hidden="false" customHeight="true" outlineLevel="0" collapsed="false"/>
    <row r="535" customFormat="false" ht="12.75" hidden="false" customHeight="true" outlineLevel="0" collapsed="false"/>
    <row r="536" customFormat="false" ht="12.75" hidden="false" customHeight="true" outlineLevel="0" collapsed="false"/>
    <row r="537" customFormat="false" ht="12.75" hidden="false" customHeight="true" outlineLevel="0" collapsed="false"/>
    <row r="538" customFormat="false" ht="12.75" hidden="false" customHeight="true" outlineLevel="0" collapsed="false"/>
    <row r="539" customFormat="false" ht="12.75" hidden="false" customHeight="true" outlineLevel="0" collapsed="false"/>
    <row r="540" customFormat="false" ht="12.75" hidden="false" customHeight="true" outlineLevel="0" collapsed="false"/>
    <row r="541" customFormat="false" ht="12.75" hidden="false" customHeight="true" outlineLevel="0" collapsed="false"/>
    <row r="542" customFormat="false" ht="12.75" hidden="false" customHeight="true" outlineLevel="0" collapsed="false"/>
    <row r="543" customFormat="false" ht="12.75" hidden="false" customHeight="true" outlineLevel="0" collapsed="false"/>
    <row r="544" customFormat="false" ht="12.75" hidden="false" customHeight="true" outlineLevel="0" collapsed="false"/>
    <row r="545" customFormat="false" ht="12.75" hidden="false" customHeight="true" outlineLevel="0" collapsed="false"/>
    <row r="546" customFormat="false" ht="12.75" hidden="false" customHeight="true" outlineLevel="0" collapsed="false"/>
    <row r="547" customFormat="false" ht="12.75" hidden="false" customHeight="true" outlineLevel="0" collapsed="false"/>
    <row r="548" customFormat="false" ht="12.75" hidden="false" customHeight="true" outlineLevel="0" collapsed="false"/>
    <row r="549" customFormat="false" ht="12.75" hidden="false" customHeight="true" outlineLevel="0" collapsed="false"/>
    <row r="550" customFormat="false" ht="12.75" hidden="false" customHeight="true" outlineLevel="0" collapsed="false"/>
    <row r="551" customFormat="false" ht="12.75" hidden="false" customHeight="true" outlineLevel="0" collapsed="false"/>
    <row r="552" customFormat="false" ht="12.75" hidden="false" customHeight="true" outlineLevel="0" collapsed="false"/>
    <row r="553" customFormat="false" ht="12.75" hidden="false" customHeight="true" outlineLevel="0" collapsed="false"/>
    <row r="554" customFormat="false" ht="12.75" hidden="false" customHeight="true" outlineLevel="0" collapsed="false"/>
    <row r="555" customFormat="false" ht="12.75" hidden="false" customHeight="true" outlineLevel="0" collapsed="false"/>
    <row r="556" customFormat="false" ht="12.75" hidden="false" customHeight="true" outlineLevel="0" collapsed="false"/>
    <row r="557" customFormat="false" ht="12.75" hidden="false" customHeight="true" outlineLevel="0" collapsed="false"/>
    <row r="558" customFormat="false" ht="12.75" hidden="false" customHeight="true" outlineLevel="0" collapsed="false"/>
    <row r="559" customFormat="false" ht="12.75" hidden="false" customHeight="true" outlineLevel="0" collapsed="false"/>
    <row r="560" customFormat="false" ht="12.75" hidden="false" customHeight="true" outlineLevel="0" collapsed="false"/>
    <row r="561" customFormat="false" ht="12.75" hidden="false" customHeight="true" outlineLevel="0" collapsed="false"/>
    <row r="562" customFormat="false" ht="12.75" hidden="false" customHeight="true" outlineLevel="0" collapsed="false"/>
    <row r="563" customFormat="false" ht="12.75" hidden="false" customHeight="true" outlineLevel="0" collapsed="false"/>
    <row r="564" customFormat="false" ht="12.75" hidden="false" customHeight="true" outlineLevel="0" collapsed="false"/>
    <row r="565" customFormat="false" ht="12.75" hidden="false" customHeight="true" outlineLevel="0" collapsed="false"/>
    <row r="566" customFormat="false" ht="12.75" hidden="false" customHeight="true" outlineLevel="0" collapsed="false"/>
    <row r="567" customFormat="false" ht="12.75" hidden="false" customHeight="true" outlineLevel="0" collapsed="false"/>
    <row r="568" customFormat="false" ht="12.75" hidden="false" customHeight="true" outlineLevel="0" collapsed="false"/>
    <row r="569" customFormat="false" ht="12.75" hidden="false" customHeight="true" outlineLevel="0" collapsed="false"/>
    <row r="570" customFormat="false" ht="12.75" hidden="false" customHeight="true" outlineLevel="0" collapsed="false"/>
    <row r="571" customFormat="false" ht="12.75" hidden="false" customHeight="true" outlineLevel="0" collapsed="false"/>
    <row r="572" customFormat="false" ht="12.75" hidden="false" customHeight="true" outlineLevel="0" collapsed="false"/>
    <row r="573" customFormat="false" ht="12.75" hidden="false" customHeight="true" outlineLevel="0" collapsed="false"/>
    <row r="574" customFormat="false" ht="12.75" hidden="false" customHeight="true" outlineLevel="0" collapsed="false"/>
    <row r="575" customFormat="false" ht="12.75" hidden="false" customHeight="true" outlineLevel="0" collapsed="false"/>
    <row r="576" customFormat="false" ht="12.75" hidden="false" customHeight="true" outlineLevel="0" collapsed="false"/>
    <row r="577" customFormat="false" ht="12.75" hidden="false" customHeight="true" outlineLevel="0" collapsed="false"/>
    <row r="578" customFormat="false" ht="12.75" hidden="false" customHeight="true" outlineLevel="0" collapsed="false"/>
    <row r="579" customFormat="false" ht="12.75" hidden="false" customHeight="true" outlineLevel="0" collapsed="false"/>
    <row r="580" customFormat="false" ht="12.75" hidden="false" customHeight="true" outlineLevel="0" collapsed="false"/>
    <row r="581" customFormat="false" ht="12.75" hidden="false" customHeight="true" outlineLevel="0" collapsed="false"/>
    <row r="582" customFormat="false" ht="12.75" hidden="false" customHeight="true" outlineLevel="0" collapsed="false"/>
    <row r="583" customFormat="false" ht="12.75" hidden="false" customHeight="true" outlineLevel="0" collapsed="false"/>
    <row r="584" customFormat="false" ht="12.75" hidden="false" customHeight="true" outlineLevel="0" collapsed="false"/>
    <row r="585" customFormat="false" ht="12.75" hidden="false" customHeight="true" outlineLevel="0" collapsed="false"/>
    <row r="586" customFormat="false" ht="12.75" hidden="false" customHeight="true" outlineLevel="0" collapsed="false"/>
    <row r="587" customFormat="false" ht="12.75" hidden="false" customHeight="true" outlineLevel="0" collapsed="false"/>
    <row r="588" customFormat="false" ht="12.75" hidden="false" customHeight="true" outlineLevel="0" collapsed="false"/>
    <row r="589" customFormat="false" ht="12.75" hidden="false" customHeight="true" outlineLevel="0" collapsed="false"/>
    <row r="590" customFormat="false" ht="12.75" hidden="false" customHeight="true" outlineLevel="0" collapsed="false"/>
    <row r="591" customFormat="false" ht="12.75" hidden="false" customHeight="true" outlineLevel="0" collapsed="false"/>
    <row r="592" customFormat="false" ht="12.75" hidden="false" customHeight="true" outlineLevel="0" collapsed="false"/>
    <row r="593" customFormat="false" ht="12.75" hidden="false" customHeight="true" outlineLevel="0" collapsed="false"/>
    <row r="594" customFormat="false" ht="12.75" hidden="false" customHeight="true" outlineLevel="0" collapsed="false"/>
    <row r="595" customFormat="false" ht="12.75" hidden="false" customHeight="true" outlineLevel="0" collapsed="false"/>
    <row r="596" customFormat="false" ht="12.75" hidden="false" customHeight="true" outlineLevel="0" collapsed="false"/>
    <row r="597" customFormat="false" ht="12.75" hidden="false" customHeight="true" outlineLevel="0" collapsed="false"/>
    <row r="598" customFormat="false" ht="12.75" hidden="false" customHeight="true" outlineLevel="0" collapsed="false"/>
    <row r="599" customFormat="false" ht="12.75" hidden="false" customHeight="true" outlineLevel="0" collapsed="false"/>
    <row r="600" customFormat="false" ht="12.75" hidden="false" customHeight="true" outlineLevel="0" collapsed="false"/>
    <row r="601" customFormat="false" ht="12.75" hidden="false" customHeight="true" outlineLevel="0" collapsed="false"/>
    <row r="602" customFormat="false" ht="12.75" hidden="false" customHeight="true" outlineLevel="0" collapsed="false"/>
    <row r="603" customFormat="false" ht="12.75" hidden="false" customHeight="true" outlineLevel="0" collapsed="false"/>
    <row r="604" customFormat="false" ht="12.75" hidden="false" customHeight="true" outlineLevel="0" collapsed="false"/>
    <row r="605" customFormat="false" ht="12.75" hidden="false" customHeight="true" outlineLevel="0" collapsed="false"/>
    <row r="606" customFormat="false" ht="12.75" hidden="false" customHeight="true" outlineLevel="0" collapsed="false"/>
    <row r="607" customFormat="false" ht="12.75" hidden="false" customHeight="true" outlineLevel="0" collapsed="false"/>
    <row r="608" customFormat="false" ht="12.75" hidden="false" customHeight="true" outlineLevel="0" collapsed="false"/>
    <row r="609" customFormat="false" ht="12.75" hidden="false" customHeight="true" outlineLevel="0" collapsed="false"/>
    <row r="610" customFormat="false" ht="12.75" hidden="false" customHeight="true" outlineLevel="0" collapsed="false"/>
    <row r="611" customFormat="false" ht="12.75" hidden="false" customHeight="true" outlineLevel="0" collapsed="false"/>
    <row r="612" customFormat="false" ht="12.75" hidden="false" customHeight="true" outlineLevel="0" collapsed="false"/>
    <row r="613" customFormat="false" ht="12.75" hidden="false" customHeight="true" outlineLevel="0" collapsed="false"/>
    <row r="614" customFormat="false" ht="12.75" hidden="false" customHeight="true" outlineLevel="0" collapsed="false"/>
    <row r="615" customFormat="false" ht="12.75" hidden="false" customHeight="true" outlineLevel="0" collapsed="false"/>
    <row r="616" customFormat="false" ht="12.75" hidden="false" customHeight="true" outlineLevel="0" collapsed="false"/>
    <row r="617" customFormat="false" ht="12.75" hidden="false" customHeight="true" outlineLevel="0" collapsed="false"/>
    <row r="618" customFormat="false" ht="12.75" hidden="false" customHeight="true" outlineLevel="0" collapsed="false"/>
    <row r="619" customFormat="false" ht="12.75" hidden="false" customHeight="true" outlineLevel="0" collapsed="false"/>
    <row r="620" customFormat="false" ht="12.75" hidden="false" customHeight="true" outlineLevel="0" collapsed="false"/>
    <row r="621" customFormat="false" ht="12.75" hidden="false" customHeight="true" outlineLevel="0" collapsed="false"/>
    <row r="622" customFormat="false" ht="12.75" hidden="false" customHeight="true" outlineLevel="0" collapsed="false"/>
    <row r="623" customFormat="false" ht="12.75" hidden="false" customHeight="true" outlineLevel="0" collapsed="false"/>
    <row r="624" customFormat="false" ht="12.75" hidden="false" customHeight="true" outlineLevel="0" collapsed="false"/>
    <row r="625" customFormat="false" ht="12.75" hidden="false" customHeight="true" outlineLevel="0" collapsed="false"/>
    <row r="626" customFormat="false" ht="12.75" hidden="false" customHeight="true" outlineLevel="0" collapsed="false"/>
    <row r="627" customFormat="false" ht="12.75" hidden="false" customHeight="true" outlineLevel="0" collapsed="false"/>
    <row r="628" customFormat="false" ht="12.75" hidden="false" customHeight="true" outlineLevel="0" collapsed="false"/>
    <row r="629" customFormat="false" ht="12.75" hidden="false" customHeight="true" outlineLevel="0" collapsed="false"/>
    <row r="630" customFormat="false" ht="12.75" hidden="false" customHeight="true" outlineLevel="0" collapsed="false"/>
    <row r="631" customFormat="false" ht="12.75" hidden="false" customHeight="true" outlineLevel="0" collapsed="false"/>
    <row r="632" customFormat="false" ht="12.75" hidden="false" customHeight="true" outlineLevel="0" collapsed="false"/>
    <row r="633" customFormat="false" ht="12.75" hidden="false" customHeight="true" outlineLevel="0" collapsed="false"/>
    <row r="634" customFormat="false" ht="12.75" hidden="false" customHeight="true" outlineLevel="0" collapsed="false"/>
    <row r="635" customFormat="false" ht="12.75" hidden="false" customHeight="true" outlineLevel="0" collapsed="false"/>
    <row r="636" customFormat="false" ht="12.75" hidden="false" customHeight="true" outlineLevel="0" collapsed="false"/>
    <row r="637" customFormat="false" ht="12.75" hidden="false" customHeight="true" outlineLevel="0" collapsed="false"/>
    <row r="638" customFormat="false" ht="12.75" hidden="false" customHeight="true" outlineLevel="0" collapsed="false"/>
    <row r="639" customFormat="false" ht="12.75" hidden="false" customHeight="true" outlineLevel="0" collapsed="false"/>
    <row r="640" customFormat="false" ht="12.75" hidden="false" customHeight="true" outlineLevel="0" collapsed="false"/>
    <row r="641" customFormat="false" ht="12.75" hidden="false" customHeight="true" outlineLevel="0" collapsed="false"/>
    <row r="642" customFormat="false" ht="12.75" hidden="false" customHeight="true" outlineLevel="0" collapsed="false"/>
    <row r="643" customFormat="false" ht="12.75" hidden="false" customHeight="true" outlineLevel="0" collapsed="false"/>
    <row r="644" customFormat="false" ht="12.75" hidden="false" customHeight="true" outlineLevel="0" collapsed="false"/>
    <row r="645" customFormat="false" ht="12.75" hidden="false" customHeight="true" outlineLevel="0" collapsed="false"/>
    <row r="646" customFormat="false" ht="12.75" hidden="false" customHeight="true" outlineLevel="0" collapsed="false"/>
    <row r="647" customFormat="false" ht="12.75" hidden="false" customHeight="true" outlineLevel="0" collapsed="false"/>
    <row r="648" customFormat="false" ht="12.75" hidden="false" customHeight="true" outlineLevel="0" collapsed="false"/>
    <row r="649" customFormat="false" ht="12.75" hidden="false" customHeight="true" outlineLevel="0" collapsed="false"/>
    <row r="650" customFormat="false" ht="12.75" hidden="false" customHeight="true" outlineLevel="0" collapsed="false"/>
    <row r="651" customFormat="false" ht="12.75" hidden="false" customHeight="true" outlineLevel="0" collapsed="false"/>
    <row r="652" customFormat="false" ht="12.75" hidden="false" customHeight="true" outlineLevel="0" collapsed="false"/>
    <row r="653" customFormat="false" ht="12.75" hidden="false" customHeight="true" outlineLevel="0" collapsed="false"/>
    <row r="654" customFormat="false" ht="12.75" hidden="false" customHeight="true" outlineLevel="0" collapsed="false"/>
    <row r="655" customFormat="false" ht="12.75" hidden="false" customHeight="true" outlineLevel="0" collapsed="false"/>
    <row r="656" customFormat="false" ht="12.75" hidden="false" customHeight="true" outlineLevel="0" collapsed="false"/>
    <row r="657" customFormat="false" ht="12.75" hidden="false" customHeight="true" outlineLevel="0" collapsed="false"/>
    <row r="658" customFormat="false" ht="12.75" hidden="false" customHeight="true" outlineLevel="0" collapsed="false"/>
    <row r="659" customFormat="false" ht="12.75" hidden="false" customHeight="true" outlineLevel="0" collapsed="false"/>
    <row r="660" customFormat="false" ht="12.75" hidden="false" customHeight="true" outlineLevel="0" collapsed="false"/>
    <row r="661" customFormat="false" ht="12.75" hidden="false" customHeight="true" outlineLevel="0" collapsed="false"/>
    <row r="662" customFormat="false" ht="12.75" hidden="false" customHeight="true" outlineLevel="0" collapsed="false"/>
    <row r="663" customFormat="false" ht="12.75" hidden="false" customHeight="true" outlineLevel="0" collapsed="false"/>
    <row r="664" customFormat="false" ht="12.75" hidden="false" customHeight="true" outlineLevel="0" collapsed="false"/>
    <row r="665" customFormat="false" ht="12.75" hidden="false" customHeight="true" outlineLevel="0" collapsed="false"/>
    <row r="666" customFormat="false" ht="12.75" hidden="false" customHeight="true" outlineLevel="0" collapsed="false"/>
    <row r="667" customFormat="false" ht="12.75" hidden="false" customHeight="true" outlineLevel="0" collapsed="false"/>
    <row r="668" customFormat="false" ht="12.75" hidden="false" customHeight="true" outlineLevel="0" collapsed="false"/>
    <row r="669" customFormat="false" ht="12.75" hidden="false" customHeight="true" outlineLevel="0" collapsed="false"/>
    <row r="670" customFormat="false" ht="12.75" hidden="false" customHeight="true" outlineLevel="0" collapsed="false"/>
    <row r="671" customFormat="false" ht="12.75" hidden="false" customHeight="true" outlineLevel="0" collapsed="false"/>
    <row r="672" customFormat="false" ht="12.75" hidden="false" customHeight="true" outlineLevel="0" collapsed="false"/>
    <row r="673" customFormat="false" ht="12.75" hidden="false" customHeight="true" outlineLevel="0" collapsed="false"/>
    <row r="674" customFormat="false" ht="12.75" hidden="false" customHeight="true" outlineLevel="0" collapsed="false"/>
    <row r="675" customFormat="false" ht="12.75" hidden="false" customHeight="true" outlineLevel="0" collapsed="false"/>
    <row r="676" customFormat="false" ht="12.75" hidden="false" customHeight="true" outlineLevel="0" collapsed="false"/>
    <row r="677" customFormat="false" ht="12.75" hidden="false" customHeight="true" outlineLevel="0" collapsed="false"/>
    <row r="678" customFormat="false" ht="12.75" hidden="false" customHeight="true" outlineLevel="0" collapsed="false"/>
    <row r="679" customFormat="false" ht="12.75" hidden="false" customHeight="true" outlineLevel="0" collapsed="false"/>
    <row r="680" customFormat="false" ht="12.75" hidden="false" customHeight="true" outlineLevel="0" collapsed="false"/>
    <row r="681" customFormat="false" ht="12.75" hidden="false" customHeight="true" outlineLevel="0" collapsed="false"/>
    <row r="682" customFormat="false" ht="12.75" hidden="false" customHeight="true" outlineLevel="0" collapsed="false"/>
    <row r="683" customFormat="false" ht="12.75" hidden="false" customHeight="true" outlineLevel="0" collapsed="false"/>
    <row r="684" customFormat="false" ht="12.75" hidden="false" customHeight="true" outlineLevel="0" collapsed="false"/>
    <row r="685" customFormat="false" ht="12.75" hidden="false" customHeight="true" outlineLevel="0" collapsed="false"/>
    <row r="686" customFormat="false" ht="12.75" hidden="false" customHeight="true" outlineLevel="0" collapsed="false"/>
    <row r="687" customFormat="false" ht="12.75" hidden="false" customHeight="true" outlineLevel="0" collapsed="false"/>
    <row r="688" customFormat="false" ht="12.75" hidden="false" customHeight="true" outlineLevel="0" collapsed="false"/>
    <row r="689" customFormat="false" ht="12.75" hidden="false" customHeight="true" outlineLevel="0" collapsed="false"/>
    <row r="690" customFormat="false" ht="12.75" hidden="false" customHeight="true" outlineLevel="0" collapsed="false"/>
    <row r="691" customFormat="false" ht="12.75" hidden="false" customHeight="true" outlineLevel="0" collapsed="false"/>
    <row r="692" customFormat="false" ht="12.75" hidden="false" customHeight="true" outlineLevel="0" collapsed="false"/>
    <row r="693" customFormat="false" ht="12.75" hidden="false" customHeight="true" outlineLevel="0" collapsed="false"/>
    <row r="694" customFormat="false" ht="12.75" hidden="false" customHeight="true" outlineLevel="0" collapsed="false"/>
    <row r="695" customFormat="false" ht="12.75" hidden="false" customHeight="true" outlineLevel="0" collapsed="false"/>
    <row r="696" customFormat="false" ht="12.75" hidden="false" customHeight="true" outlineLevel="0" collapsed="false"/>
    <row r="697" customFormat="false" ht="12.75" hidden="false" customHeight="true" outlineLevel="0" collapsed="false"/>
    <row r="698" customFormat="false" ht="12.75" hidden="false" customHeight="true" outlineLevel="0" collapsed="false"/>
    <row r="699" customFormat="false" ht="12.75" hidden="false" customHeight="true" outlineLevel="0" collapsed="false"/>
    <row r="700" customFormat="false" ht="12.75" hidden="false" customHeight="true" outlineLevel="0" collapsed="false"/>
    <row r="701" customFormat="false" ht="12.75" hidden="false" customHeight="true" outlineLevel="0" collapsed="false"/>
    <row r="702" customFormat="false" ht="12.75" hidden="false" customHeight="true" outlineLevel="0" collapsed="false"/>
    <row r="703" customFormat="false" ht="12.75" hidden="false" customHeight="true" outlineLevel="0" collapsed="false"/>
    <row r="704" customFormat="false" ht="12.75" hidden="false" customHeight="true" outlineLevel="0" collapsed="false"/>
    <row r="705" customFormat="false" ht="12.75" hidden="false" customHeight="true" outlineLevel="0" collapsed="false"/>
    <row r="706" customFormat="false" ht="12.75" hidden="false" customHeight="true" outlineLevel="0" collapsed="false"/>
    <row r="707" customFormat="false" ht="12.75" hidden="false" customHeight="true" outlineLevel="0" collapsed="false"/>
    <row r="708" customFormat="false" ht="12.75" hidden="false" customHeight="true" outlineLevel="0" collapsed="false"/>
    <row r="709" customFormat="false" ht="12.75" hidden="false" customHeight="true" outlineLevel="0" collapsed="false"/>
    <row r="710" customFormat="false" ht="12.75" hidden="false" customHeight="true" outlineLevel="0" collapsed="false"/>
    <row r="711" customFormat="false" ht="12.75" hidden="false" customHeight="true" outlineLevel="0" collapsed="false"/>
    <row r="712" customFormat="false" ht="12.75" hidden="false" customHeight="true" outlineLevel="0" collapsed="false"/>
    <row r="713" customFormat="false" ht="12.75" hidden="false" customHeight="true" outlineLevel="0" collapsed="false"/>
    <row r="714" customFormat="false" ht="12.75" hidden="false" customHeight="true" outlineLevel="0" collapsed="false"/>
    <row r="715" customFormat="false" ht="12.75" hidden="false" customHeight="true" outlineLevel="0" collapsed="false"/>
    <row r="716" customFormat="false" ht="12.75" hidden="false" customHeight="true" outlineLevel="0" collapsed="false"/>
    <row r="717" customFormat="false" ht="12.75" hidden="false" customHeight="true" outlineLevel="0" collapsed="false"/>
    <row r="718" customFormat="false" ht="12.75" hidden="false" customHeight="true" outlineLevel="0" collapsed="false"/>
    <row r="719" customFormat="false" ht="12.75" hidden="false" customHeight="true" outlineLevel="0" collapsed="false"/>
    <row r="720" customFormat="false" ht="12.75" hidden="false" customHeight="true" outlineLevel="0" collapsed="false"/>
    <row r="721" customFormat="false" ht="12.75" hidden="false" customHeight="true" outlineLevel="0" collapsed="false"/>
    <row r="722" customFormat="false" ht="12.75" hidden="false" customHeight="true" outlineLevel="0" collapsed="false"/>
    <row r="723" customFormat="false" ht="12.75" hidden="false" customHeight="true" outlineLevel="0" collapsed="false"/>
    <row r="724" customFormat="false" ht="12.75" hidden="false" customHeight="true" outlineLevel="0" collapsed="false"/>
    <row r="725" customFormat="false" ht="12.75" hidden="false" customHeight="true" outlineLevel="0" collapsed="false"/>
    <row r="726" customFormat="false" ht="12.75" hidden="false" customHeight="true" outlineLevel="0" collapsed="false"/>
    <row r="727" customFormat="false" ht="12.75" hidden="false" customHeight="true" outlineLevel="0" collapsed="false"/>
    <row r="728" customFormat="false" ht="12.75" hidden="false" customHeight="true" outlineLevel="0" collapsed="false"/>
    <row r="729" customFormat="false" ht="12.75" hidden="false" customHeight="true" outlineLevel="0" collapsed="false"/>
    <row r="730" customFormat="false" ht="12.75" hidden="false" customHeight="true" outlineLevel="0" collapsed="false"/>
    <row r="731" customFormat="false" ht="12.75" hidden="false" customHeight="true" outlineLevel="0" collapsed="false"/>
    <row r="732" customFormat="false" ht="12.75" hidden="false" customHeight="true" outlineLevel="0" collapsed="false"/>
    <row r="733" customFormat="false" ht="12.75" hidden="false" customHeight="true" outlineLevel="0" collapsed="false"/>
    <row r="734" customFormat="false" ht="12.75" hidden="false" customHeight="true" outlineLevel="0" collapsed="false"/>
    <row r="735" customFormat="false" ht="12.75" hidden="false" customHeight="true" outlineLevel="0" collapsed="false"/>
    <row r="736" customFormat="false" ht="12.75" hidden="false" customHeight="true" outlineLevel="0" collapsed="false"/>
    <row r="737" customFormat="false" ht="12.75" hidden="false" customHeight="true" outlineLevel="0" collapsed="false"/>
    <row r="738" customFormat="false" ht="12.75" hidden="false" customHeight="true" outlineLevel="0" collapsed="false"/>
    <row r="739" customFormat="false" ht="12.75" hidden="false" customHeight="true" outlineLevel="0" collapsed="false"/>
    <row r="740" customFormat="false" ht="12.75" hidden="false" customHeight="true" outlineLevel="0" collapsed="false"/>
    <row r="741" customFormat="false" ht="12.75" hidden="false" customHeight="true" outlineLevel="0" collapsed="false"/>
    <row r="742" customFormat="false" ht="12.75" hidden="false" customHeight="true" outlineLevel="0" collapsed="false"/>
    <row r="743" customFormat="false" ht="12.75" hidden="false" customHeight="true" outlineLevel="0" collapsed="false"/>
    <row r="744" customFormat="false" ht="12.75" hidden="false" customHeight="true" outlineLevel="0" collapsed="false"/>
    <row r="745" customFormat="false" ht="12.75" hidden="false" customHeight="true" outlineLevel="0" collapsed="false"/>
    <row r="746" customFormat="false" ht="12.75" hidden="false" customHeight="true" outlineLevel="0" collapsed="false"/>
    <row r="747" customFormat="false" ht="12.75" hidden="false" customHeight="true" outlineLevel="0" collapsed="false"/>
    <row r="748" customFormat="false" ht="12.75" hidden="false" customHeight="true" outlineLevel="0" collapsed="false"/>
    <row r="749" customFormat="false" ht="12.75" hidden="false" customHeight="true" outlineLevel="0" collapsed="false"/>
    <row r="750" customFormat="false" ht="12.75" hidden="false" customHeight="true" outlineLevel="0" collapsed="false"/>
    <row r="751" customFormat="false" ht="12.75" hidden="false" customHeight="true" outlineLevel="0" collapsed="false"/>
    <row r="752" customFormat="false" ht="12.75" hidden="false" customHeight="true" outlineLevel="0" collapsed="false"/>
    <row r="753" customFormat="false" ht="12.75" hidden="false" customHeight="true" outlineLevel="0" collapsed="false"/>
    <row r="754" customFormat="false" ht="12.75" hidden="false" customHeight="true" outlineLevel="0" collapsed="false"/>
    <row r="755" customFormat="false" ht="12.75" hidden="false" customHeight="true" outlineLevel="0" collapsed="false"/>
    <row r="756" customFormat="false" ht="12.75" hidden="false" customHeight="true" outlineLevel="0" collapsed="false"/>
    <row r="757" customFormat="false" ht="12.75" hidden="false" customHeight="true" outlineLevel="0" collapsed="false"/>
    <row r="758" customFormat="false" ht="12.75" hidden="false" customHeight="true" outlineLevel="0" collapsed="false"/>
    <row r="759" customFormat="false" ht="12.75" hidden="false" customHeight="true" outlineLevel="0" collapsed="false"/>
    <row r="760" customFormat="false" ht="12.75" hidden="false" customHeight="true" outlineLevel="0" collapsed="false"/>
    <row r="761" customFormat="false" ht="12.75" hidden="false" customHeight="true" outlineLevel="0" collapsed="false"/>
    <row r="762" customFormat="false" ht="12.75" hidden="false" customHeight="true" outlineLevel="0" collapsed="false"/>
    <row r="763" customFormat="false" ht="12.75" hidden="false" customHeight="true" outlineLevel="0" collapsed="false"/>
    <row r="764" customFormat="false" ht="12.75" hidden="false" customHeight="true" outlineLevel="0" collapsed="false"/>
    <row r="765" customFormat="false" ht="12.75" hidden="false" customHeight="true" outlineLevel="0" collapsed="false"/>
    <row r="766" customFormat="false" ht="12.75" hidden="false" customHeight="true" outlineLevel="0" collapsed="false"/>
    <row r="767" customFormat="false" ht="12.75" hidden="false" customHeight="true" outlineLevel="0" collapsed="false"/>
    <row r="768" customFormat="false" ht="12.75" hidden="false" customHeight="true" outlineLevel="0" collapsed="false"/>
    <row r="769" customFormat="false" ht="12.75" hidden="false" customHeight="true" outlineLevel="0" collapsed="false"/>
    <row r="770" customFormat="false" ht="12.75" hidden="false" customHeight="true" outlineLevel="0" collapsed="false"/>
    <row r="771" customFormat="false" ht="12.75" hidden="false" customHeight="true" outlineLevel="0" collapsed="false"/>
    <row r="772" customFormat="false" ht="12.75" hidden="false" customHeight="true" outlineLevel="0" collapsed="false"/>
    <row r="773" customFormat="false" ht="12.75" hidden="false" customHeight="true" outlineLevel="0" collapsed="false"/>
    <row r="774" customFormat="false" ht="12.75" hidden="false" customHeight="true" outlineLevel="0" collapsed="false"/>
    <row r="775" customFormat="false" ht="12.75" hidden="false" customHeight="true" outlineLevel="0" collapsed="false"/>
    <row r="776" customFormat="false" ht="12.75" hidden="false" customHeight="true" outlineLevel="0" collapsed="false"/>
    <row r="777" customFormat="false" ht="12.75" hidden="false" customHeight="true" outlineLevel="0" collapsed="false"/>
    <row r="778" customFormat="false" ht="12.75" hidden="false" customHeight="true" outlineLevel="0" collapsed="false"/>
    <row r="779" customFormat="false" ht="12.75" hidden="false" customHeight="true" outlineLevel="0" collapsed="false"/>
    <row r="780" customFormat="false" ht="12.75" hidden="false" customHeight="true" outlineLevel="0" collapsed="false"/>
    <row r="781" customFormat="false" ht="12.75" hidden="false" customHeight="true" outlineLevel="0" collapsed="false"/>
    <row r="782" customFormat="false" ht="12.75" hidden="false" customHeight="true" outlineLevel="0" collapsed="false"/>
    <row r="783" customFormat="false" ht="12.75" hidden="false" customHeight="true" outlineLevel="0" collapsed="false"/>
    <row r="784" customFormat="false" ht="12.75" hidden="false" customHeight="true" outlineLevel="0" collapsed="false"/>
    <row r="785" customFormat="false" ht="12.75" hidden="false" customHeight="true" outlineLevel="0" collapsed="false"/>
    <row r="786" customFormat="false" ht="12.75" hidden="false" customHeight="true" outlineLevel="0" collapsed="false"/>
    <row r="787" customFormat="false" ht="12.75" hidden="false" customHeight="true" outlineLevel="0" collapsed="false"/>
    <row r="788" customFormat="false" ht="12.75" hidden="false" customHeight="true" outlineLevel="0" collapsed="false"/>
    <row r="789" customFormat="false" ht="12.75" hidden="false" customHeight="true" outlineLevel="0" collapsed="false"/>
    <row r="790" customFormat="false" ht="12.75" hidden="false" customHeight="true" outlineLevel="0" collapsed="false"/>
    <row r="791" customFormat="false" ht="12.75" hidden="false" customHeight="true" outlineLevel="0" collapsed="false"/>
    <row r="792" customFormat="false" ht="12.75" hidden="false" customHeight="true" outlineLevel="0" collapsed="false"/>
    <row r="793" customFormat="false" ht="12.75" hidden="false" customHeight="true" outlineLevel="0" collapsed="false"/>
    <row r="794" customFormat="false" ht="12.75" hidden="false" customHeight="true" outlineLevel="0" collapsed="false"/>
    <row r="795" customFormat="false" ht="12.75" hidden="false" customHeight="true" outlineLevel="0" collapsed="false"/>
    <row r="796" customFormat="false" ht="12.75" hidden="false" customHeight="true" outlineLevel="0" collapsed="false"/>
    <row r="797" customFormat="false" ht="12.75" hidden="false" customHeight="true" outlineLevel="0" collapsed="false"/>
    <row r="798" customFormat="false" ht="12.75" hidden="false" customHeight="true" outlineLevel="0" collapsed="false"/>
    <row r="799" customFormat="false" ht="12.75" hidden="false" customHeight="true" outlineLevel="0" collapsed="false"/>
    <row r="800" customFormat="false" ht="12.75" hidden="false" customHeight="true" outlineLevel="0" collapsed="false"/>
    <row r="801" customFormat="false" ht="12.75" hidden="false" customHeight="true" outlineLevel="0" collapsed="false"/>
    <row r="802" customFormat="false" ht="12.75" hidden="false" customHeight="true" outlineLevel="0" collapsed="false"/>
    <row r="803" customFormat="false" ht="12.75" hidden="false" customHeight="true" outlineLevel="0" collapsed="false"/>
    <row r="804" customFormat="false" ht="12.75" hidden="false" customHeight="true" outlineLevel="0" collapsed="false"/>
    <row r="805" customFormat="false" ht="12.75" hidden="false" customHeight="true" outlineLevel="0" collapsed="false"/>
    <row r="806" customFormat="false" ht="12.75" hidden="false" customHeight="true" outlineLevel="0" collapsed="false"/>
    <row r="807" customFormat="false" ht="12.75" hidden="false" customHeight="true" outlineLevel="0" collapsed="false"/>
    <row r="808" customFormat="false" ht="12.75" hidden="false" customHeight="true" outlineLevel="0" collapsed="false"/>
    <row r="809" customFormat="false" ht="12.75" hidden="false" customHeight="true" outlineLevel="0" collapsed="false"/>
    <row r="810" customFormat="false" ht="12.75" hidden="false" customHeight="true" outlineLevel="0" collapsed="false"/>
    <row r="811" customFormat="false" ht="12.75" hidden="false" customHeight="true" outlineLevel="0" collapsed="false"/>
    <row r="812" customFormat="false" ht="12.75" hidden="false" customHeight="true" outlineLevel="0" collapsed="false"/>
    <row r="813" customFormat="false" ht="12.75" hidden="false" customHeight="true" outlineLevel="0" collapsed="false"/>
    <row r="814" customFormat="false" ht="12.75" hidden="false" customHeight="true" outlineLevel="0" collapsed="false"/>
    <row r="815" customFormat="false" ht="12.75" hidden="false" customHeight="true" outlineLevel="0" collapsed="false"/>
    <row r="816" customFormat="false" ht="12.75" hidden="false" customHeight="true" outlineLevel="0" collapsed="false"/>
    <row r="817" customFormat="false" ht="12.75" hidden="false" customHeight="true" outlineLevel="0" collapsed="false"/>
    <row r="818" customFormat="false" ht="12.75" hidden="false" customHeight="true" outlineLevel="0" collapsed="false"/>
    <row r="819" customFormat="false" ht="12.75" hidden="false" customHeight="true" outlineLevel="0" collapsed="false"/>
    <row r="820" customFormat="false" ht="12.75" hidden="false" customHeight="true" outlineLevel="0" collapsed="false"/>
    <row r="821" customFormat="false" ht="12.75" hidden="false" customHeight="true" outlineLevel="0" collapsed="false"/>
    <row r="822" customFormat="false" ht="12.75" hidden="false" customHeight="true" outlineLevel="0" collapsed="false"/>
    <row r="823" customFormat="false" ht="12.75" hidden="false" customHeight="true" outlineLevel="0" collapsed="false"/>
    <row r="824" customFormat="false" ht="12.75" hidden="false" customHeight="true" outlineLevel="0" collapsed="false"/>
    <row r="825" customFormat="false" ht="12.75" hidden="false" customHeight="true" outlineLevel="0" collapsed="false"/>
    <row r="826" customFormat="false" ht="12.75" hidden="false" customHeight="true" outlineLevel="0" collapsed="false"/>
    <row r="827" customFormat="false" ht="12.75" hidden="false" customHeight="true" outlineLevel="0" collapsed="false"/>
    <row r="828" customFormat="false" ht="12.75" hidden="false" customHeight="true" outlineLevel="0" collapsed="false"/>
    <row r="829" customFormat="false" ht="12.75" hidden="false" customHeight="true" outlineLevel="0" collapsed="false"/>
    <row r="830" customFormat="false" ht="12.75" hidden="false" customHeight="true" outlineLevel="0" collapsed="false"/>
    <row r="831" customFormat="false" ht="12.75" hidden="false" customHeight="true" outlineLevel="0" collapsed="false"/>
    <row r="832" customFormat="false" ht="12.75" hidden="false" customHeight="true" outlineLevel="0" collapsed="false"/>
    <row r="833" customFormat="false" ht="12.75" hidden="false" customHeight="true" outlineLevel="0" collapsed="false"/>
    <row r="834" customFormat="false" ht="12.75" hidden="false" customHeight="true" outlineLevel="0" collapsed="false"/>
    <row r="835" customFormat="false" ht="12.75" hidden="false" customHeight="true" outlineLevel="0" collapsed="false"/>
    <row r="836" customFormat="false" ht="12.75" hidden="false" customHeight="true" outlineLevel="0" collapsed="false"/>
    <row r="837" customFormat="false" ht="12.75" hidden="false" customHeight="true" outlineLevel="0" collapsed="false"/>
    <row r="838" customFormat="false" ht="12.75" hidden="false" customHeight="true" outlineLevel="0" collapsed="false"/>
    <row r="839" customFormat="false" ht="12.75" hidden="false" customHeight="true" outlineLevel="0" collapsed="false"/>
    <row r="840" customFormat="false" ht="12.75" hidden="false" customHeight="true" outlineLevel="0" collapsed="false"/>
    <row r="841" customFormat="false" ht="12.75" hidden="false" customHeight="true" outlineLevel="0" collapsed="false"/>
    <row r="842" customFormat="false" ht="12.75" hidden="false" customHeight="true" outlineLevel="0" collapsed="false"/>
    <row r="843" customFormat="false" ht="12.75" hidden="false" customHeight="true" outlineLevel="0" collapsed="false"/>
    <row r="844" customFormat="false" ht="12.75" hidden="false" customHeight="true" outlineLevel="0" collapsed="false"/>
    <row r="845" customFormat="false" ht="12.75" hidden="false" customHeight="true" outlineLevel="0" collapsed="false"/>
    <row r="846" customFormat="false" ht="12.75" hidden="false" customHeight="true" outlineLevel="0" collapsed="false"/>
    <row r="847" customFormat="false" ht="12.75" hidden="false" customHeight="true" outlineLevel="0" collapsed="false"/>
    <row r="848" customFormat="false" ht="12.75" hidden="false" customHeight="true" outlineLevel="0" collapsed="false"/>
    <row r="849" customFormat="false" ht="12.75" hidden="false" customHeight="true" outlineLevel="0" collapsed="false"/>
    <row r="850" customFormat="false" ht="12.75" hidden="false" customHeight="true" outlineLevel="0" collapsed="false"/>
    <row r="851" customFormat="false" ht="12.75" hidden="false" customHeight="true" outlineLevel="0" collapsed="false"/>
    <row r="852" customFormat="false" ht="12.75" hidden="false" customHeight="true" outlineLevel="0" collapsed="false"/>
    <row r="853" customFormat="false" ht="12.75" hidden="false" customHeight="true" outlineLevel="0" collapsed="false"/>
    <row r="854" customFormat="false" ht="12.75" hidden="false" customHeight="true" outlineLevel="0" collapsed="false"/>
    <row r="855" customFormat="false" ht="12.75" hidden="false" customHeight="true" outlineLevel="0" collapsed="false"/>
    <row r="856" customFormat="false" ht="12.75" hidden="false" customHeight="true" outlineLevel="0" collapsed="false"/>
    <row r="857" customFormat="false" ht="12.75" hidden="false" customHeight="true" outlineLevel="0" collapsed="false"/>
    <row r="858" customFormat="false" ht="12.75" hidden="false" customHeight="true" outlineLevel="0" collapsed="false"/>
    <row r="859" customFormat="false" ht="12.75" hidden="false" customHeight="true" outlineLevel="0" collapsed="false"/>
    <row r="860" customFormat="false" ht="12.75" hidden="false" customHeight="true" outlineLevel="0" collapsed="false"/>
    <row r="861" customFormat="false" ht="12.75" hidden="false" customHeight="true" outlineLevel="0" collapsed="false"/>
    <row r="862" customFormat="false" ht="12.75" hidden="false" customHeight="true" outlineLevel="0" collapsed="false"/>
    <row r="863" customFormat="false" ht="12.75" hidden="false" customHeight="true" outlineLevel="0" collapsed="false"/>
    <row r="864" customFormat="false" ht="12.75" hidden="false" customHeight="true" outlineLevel="0" collapsed="false"/>
    <row r="865" customFormat="false" ht="12.75" hidden="false" customHeight="true" outlineLevel="0" collapsed="false"/>
    <row r="866" customFormat="false" ht="12.75" hidden="false" customHeight="true" outlineLevel="0" collapsed="false"/>
    <row r="867" customFormat="false" ht="12.75" hidden="false" customHeight="true" outlineLevel="0" collapsed="false"/>
    <row r="868" customFormat="false" ht="12.75" hidden="false" customHeight="true" outlineLevel="0" collapsed="false"/>
    <row r="869" customFormat="false" ht="12.75" hidden="false" customHeight="true" outlineLevel="0" collapsed="false"/>
    <row r="870" customFormat="false" ht="12.75" hidden="false" customHeight="true" outlineLevel="0" collapsed="false"/>
    <row r="871" customFormat="false" ht="12.75" hidden="false" customHeight="true" outlineLevel="0" collapsed="false"/>
    <row r="872" customFormat="false" ht="12.75" hidden="false" customHeight="true" outlineLevel="0" collapsed="false"/>
    <row r="873" customFormat="false" ht="12.75" hidden="false" customHeight="true" outlineLevel="0" collapsed="false"/>
    <row r="874" customFormat="false" ht="12.75" hidden="false" customHeight="true" outlineLevel="0" collapsed="false"/>
    <row r="875" customFormat="false" ht="12.75" hidden="false" customHeight="true" outlineLevel="0" collapsed="false"/>
    <row r="876" customFormat="false" ht="12.75" hidden="false" customHeight="true" outlineLevel="0" collapsed="false"/>
    <row r="877" customFormat="false" ht="12.75" hidden="false" customHeight="true" outlineLevel="0" collapsed="false"/>
    <row r="878" customFormat="false" ht="12.75" hidden="false" customHeight="true" outlineLevel="0" collapsed="false"/>
    <row r="879" customFormat="false" ht="12.75" hidden="false" customHeight="true" outlineLevel="0" collapsed="false"/>
    <row r="880" customFormat="false" ht="12.75" hidden="false" customHeight="true" outlineLevel="0" collapsed="false"/>
    <row r="881" customFormat="false" ht="12.75" hidden="false" customHeight="true" outlineLevel="0" collapsed="false"/>
    <row r="882" customFormat="false" ht="12.75" hidden="false" customHeight="true" outlineLevel="0" collapsed="false"/>
    <row r="883" customFormat="false" ht="12.75" hidden="false" customHeight="true" outlineLevel="0" collapsed="false"/>
    <row r="884" customFormat="false" ht="12.75" hidden="false" customHeight="true" outlineLevel="0" collapsed="false"/>
    <row r="885" customFormat="false" ht="12.75" hidden="false" customHeight="true" outlineLevel="0" collapsed="false"/>
    <row r="886" customFormat="false" ht="12.75" hidden="false" customHeight="true" outlineLevel="0" collapsed="false"/>
    <row r="887" customFormat="false" ht="12.75" hidden="false" customHeight="true" outlineLevel="0" collapsed="false"/>
    <row r="888" customFormat="false" ht="12.75" hidden="false" customHeight="true" outlineLevel="0" collapsed="false"/>
    <row r="889" customFormat="false" ht="12.75" hidden="false" customHeight="true" outlineLevel="0" collapsed="false"/>
    <row r="890" customFormat="false" ht="12.75" hidden="false" customHeight="true" outlineLevel="0" collapsed="false"/>
    <row r="891" customFormat="false" ht="12.75" hidden="false" customHeight="true" outlineLevel="0" collapsed="false"/>
    <row r="892" customFormat="false" ht="12.75" hidden="false" customHeight="true" outlineLevel="0" collapsed="false"/>
    <row r="893" customFormat="false" ht="12.75" hidden="false" customHeight="true" outlineLevel="0" collapsed="false"/>
    <row r="894" customFormat="false" ht="12.75" hidden="false" customHeight="true" outlineLevel="0" collapsed="false"/>
    <row r="895" customFormat="false" ht="12.75" hidden="false" customHeight="true" outlineLevel="0" collapsed="false"/>
    <row r="896" customFormat="false" ht="12.75" hidden="false" customHeight="true" outlineLevel="0" collapsed="false"/>
    <row r="897" customFormat="false" ht="12.75" hidden="false" customHeight="true" outlineLevel="0" collapsed="false"/>
    <row r="898" customFormat="false" ht="12.75" hidden="false" customHeight="true" outlineLevel="0" collapsed="false"/>
    <row r="899" customFormat="false" ht="12.75" hidden="false" customHeight="true" outlineLevel="0" collapsed="false"/>
    <row r="900" customFormat="false" ht="12.75" hidden="false" customHeight="true" outlineLevel="0" collapsed="false"/>
    <row r="901" customFormat="false" ht="12.75" hidden="false" customHeight="true" outlineLevel="0" collapsed="false"/>
    <row r="902" customFormat="false" ht="12.75" hidden="false" customHeight="true" outlineLevel="0" collapsed="false"/>
    <row r="903" customFormat="false" ht="12.75" hidden="false" customHeight="true" outlineLevel="0" collapsed="false"/>
    <row r="904" customFormat="false" ht="12.75" hidden="false" customHeight="true" outlineLevel="0" collapsed="false"/>
    <row r="905" customFormat="false" ht="12.75" hidden="false" customHeight="true" outlineLevel="0" collapsed="false"/>
    <row r="906" customFormat="false" ht="12.75" hidden="false" customHeight="true" outlineLevel="0" collapsed="false"/>
    <row r="907" customFormat="false" ht="12.75" hidden="false" customHeight="true" outlineLevel="0" collapsed="false"/>
    <row r="908" customFormat="false" ht="12.75" hidden="false" customHeight="true" outlineLevel="0" collapsed="false"/>
    <row r="909" customFormat="false" ht="12.75" hidden="false" customHeight="true" outlineLevel="0" collapsed="false"/>
    <row r="910" customFormat="false" ht="12.75" hidden="false" customHeight="true" outlineLevel="0" collapsed="false"/>
    <row r="911" customFormat="false" ht="12.75" hidden="false" customHeight="true" outlineLevel="0" collapsed="false"/>
    <row r="912" customFormat="false" ht="12.75" hidden="false" customHeight="true" outlineLevel="0" collapsed="false"/>
    <row r="913" customFormat="false" ht="12.75" hidden="false" customHeight="true" outlineLevel="0" collapsed="false"/>
    <row r="914" customFormat="false" ht="12.75" hidden="false" customHeight="true" outlineLevel="0" collapsed="false"/>
    <row r="915" customFormat="false" ht="12.75" hidden="false" customHeight="true" outlineLevel="0" collapsed="false"/>
    <row r="916" customFormat="false" ht="12.75" hidden="false" customHeight="true" outlineLevel="0" collapsed="false"/>
    <row r="917" customFormat="false" ht="12.75" hidden="false" customHeight="true" outlineLevel="0" collapsed="false"/>
    <row r="918" customFormat="false" ht="12.75" hidden="false" customHeight="true" outlineLevel="0" collapsed="false"/>
    <row r="919" customFormat="false" ht="12.75" hidden="false" customHeight="true" outlineLevel="0" collapsed="false"/>
    <row r="920" customFormat="false" ht="12.75" hidden="false" customHeight="true" outlineLevel="0" collapsed="false"/>
    <row r="921" customFormat="false" ht="12.75" hidden="false" customHeight="true" outlineLevel="0" collapsed="false"/>
    <row r="922" customFormat="false" ht="12.75" hidden="false" customHeight="true" outlineLevel="0" collapsed="false"/>
    <row r="923" customFormat="false" ht="12.75" hidden="false" customHeight="true" outlineLevel="0" collapsed="false"/>
    <row r="924" customFormat="false" ht="12.75" hidden="false" customHeight="true" outlineLevel="0" collapsed="false"/>
    <row r="925" customFormat="false" ht="12.75" hidden="false" customHeight="true" outlineLevel="0" collapsed="false"/>
    <row r="926" customFormat="false" ht="12.75" hidden="false" customHeight="true" outlineLevel="0" collapsed="false"/>
    <row r="927" customFormat="false" ht="12.75" hidden="false" customHeight="true" outlineLevel="0" collapsed="false"/>
    <row r="928" customFormat="false" ht="12.75" hidden="false" customHeight="true" outlineLevel="0" collapsed="false"/>
    <row r="929" customFormat="false" ht="12.75" hidden="false" customHeight="true" outlineLevel="0" collapsed="false"/>
    <row r="930" customFormat="false" ht="12.75" hidden="false" customHeight="true" outlineLevel="0" collapsed="false"/>
    <row r="931" customFormat="false" ht="12.75" hidden="false" customHeight="true" outlineLevel="0" collapsed="false"/>
    <row r="932" customFormat="false" ht="12.75" hidden="false" customHeight="true" outlineLevel="0" collapsed="false"/>
    <row r="933" customFormat="false" ht="12.75" hidden="false" customHeight="true" outlineLevel="0" collapsed="false"/>
    <row r="934" customFormat="false" ht="12.75" hidden="false" customHeight="true" outlineLevel="0" collapsed="false"/>
    <row r="935" customFormat="false" ht="12.75" hidden="false" customHeight="true" outlineLevel="0" collapsed="false"/>
    <row r="936" customFormat="false" ht="12.75" hidden="false" customHeight="true" outlineLevel="0" collapsed="false"/>
    <row r="937" customFormat="false" ht="12.75" hidden="false" customHeight="true" outlineLevel="0" collapsed="false"/>
    <row r="938" customFormat="false" ht="12.75" hidden="false" customHeight="true" outlineLevel="0" collapsed="false"/>
    <row r="939" customFormat="false" ht="12.75" hidden="false" customHeight="true" outlineLevel="0" collapsed="false"/>
    <row r="940" customFormat="false" ht="12.75" hidden="false" customHeight="true" outlineLevel="0" collapsed="false"/>
    <row r="941" customFormat="false" ht="12.75" hidden="false" customHeight="true" outlineLevel="0" collapsed="false"/>
    <row r="942" customFormat="false" ht="12.75" hidden="false" customHeight="true" outlineLevel="0" collapsed="false"/>
    <row r="943" customFormat="false" ht="12.75" hidden="false" customHeight="true" outlineLevel="0" collapsed="false"/>
    <row r="944" customFormat="false" ht="12.75" hidden="false" customHeight="true" outlineLevel="0" collapsed="false"/>
    <row r="945" customFormat="false" ht="12.75" hidden="false" customHeight="true" outlineLevel="0" collapsed="false"/>
    <row r="946" customFormat="false" ht="12.75" hidden="false" customHeight="true" outlineLevel="0" collapsed="false"/>
    <row r="947" customFormat="false" ht="12.75" hidden="false" customHeight="true" outlineLevel="0" collapsed="false"/>
    <row r="948" customFormat="false" ht="12.75" hidden="false" customHeight="true" outlineLevel="0" collapsed="false"/>
    <row r="949" customFormat="false" ht="12.75" hidden="false" customHeight="true" outlineLevel="0" collapsed="false"/>
    <row r="950" customFormat="false" ht="12.75" hidden="false" customHeight="true" outlineLevel="0" collapsed="false"/>
    <row r="951" customFormat="false" ht="12.75" hidden="false" customHeight="true" outlineLevel="0" collapsed="false"/>
    <row r="952" customFormat="false" ht="12.75" hidden="false" customHeight="true" outlineLevel="0" collapsed="false"/>
    <row r="953" customFormat="false" ht="12.75" hidden="false" customHeight="true" outlineLevel="0" collapsed="false"/>
    <row r="954" customFormat="false" ht="12.75" hidden="false" customHeight="true" outlineLevel="0" collapsed="false"/>
    <row r="955" customFormat="false" ht="12.75" hidden="false" customHeight="true" outlineLevel="0" collapsed="false"/>
    <row r="956" customFormat="false" ht="12.75" hidden="false" customHeight="true" outlineLevel="0" collapsed="false"/>
    <row r="957" customFormat="false" ht="12.75" hidden="false" customHeight="true" outlineLevel="0" collapsed="false"/>
    <row r="958" customFormat="false" ht="12.75" hidden="false" customHeight="true" outlineLevel="0" collapsed="false"/>
    <row r="959" customFormat="false" ht="12.75" hidden="false" customHeight="true" outlineLevel="0" collapsed="false"/>
    <row r="960" customFormat="false" ht="12.75" hidden="false" customHeight="true" outlineLevel="0" collapsed="false"/>
    <row r="961" customFormat="false" ht="12.75" hidden="false" customHeight="true" outlineLevel="0" collapsed="false"/>
    <row r="962" customFormat="false" ht="12.75" hidden="false" customHeight="true" outlineLevel="0" collapsed="false"/>
    <row r="963" customFormat="false" ht="12.75" hidden="false" customHeight="true" outlineLevel="0" collapsed="false"/>
    <row r="964" customFormat="false" ht="12.75" hidden="false" customHeight="true" outlineLevel="0" collapsed="false"/>
    <row r="965" customFormat="false" ht="12.75" hidden="false" customHeight="true" outlineLevel="0" collapsed="false"/>
    <row r="966" customFormat="false" ht="12.75" hidden="false" customHeight="true" outlineLevel="0" collapsed="false"/>
    <row r="967" customFormat="false" ht="12.75" hidden="false" customHeight="true" outlineLevel="0" collapsed="false"/>
    <row r="968" customFormat="false" ht="12.75" hidden="false" customHeight="true" outlineLevel="0" collapsed="false"/>
    <row r="969" customFormat="false" ht="12.75" hidden="false" customHeight="true" outlineLevel="0" collapsed="false"/>
    <row r="970" customFormat="false" ht="12.75" hidden="false" customHeight="true" outlineLevel="0" collapsed="false"/>
    <row r="971" customFormat="false" ht="12.75" hidden="false" customHeight="true" outlineLevel="0" collapsed="false"/>
    <row r="972" customFormat="false" ht="12.75" hidden="false" customHeight="true" outlineLevel="0" collapsed="false"/>
    <row r="973" customFormat="false" ht="12.75" hidden="false" customHeight="true" outlineLevel="0" collapsed="false"/>
    <row r="974" customFormat="false" ht="12.75" hidden="false" customHeight="true" outlineLevel="0" collapsed="false"/>
    <row r="975" customFormat="false" ht="12.75" hidden="false" customHeight="true" outlineLevel="0" collapsed="false"/>
    <row r="976" customFormat="false" ht="12.75" hidden="false" customHeight="true" outlineLevel="0" collapsed="false"/>
    <row r="977" customFormat="false" ht="12.75" hidden="false" customHeight="true" outlineLevel="0" collapsed="false"/>
    <row r="978" customFormat="false" ht="12.75" hidden="false" customHeight="true" outlineLevel="0" collapsed="false"/>
    <row r="979" customFormat="false" ht="12.75" hidden="false" customHeight="true" outlineLevel="0" collapsed="false"/>
    <row r="980" customFormat="false" ht="12.75" hidden="false" customHeight="true" outlineLevel="0" collapsed="false"/>
    <row r="981" customFormat="false" ht="12.75" hidden="false" customHeight="true" outlineLevel="0" collapsed="false"/>
    <row r="982" customFormat="false" ht="12.75" hidden="false" customHeight="true" outlineLevel="0" collapsed="false"/>
  </sheetData>
  <sheetProtection algorithmName="SHA-512" hashValue="Gprb2NkmroWVnGnjhmnwYhc2ZSma5dx3YJyw3XHOTmn07i8ah3/tiLUabpEREXoQBs6VjBj8JaJNr9FN151xEw==" saltValue="QEGBdAEGNNObtjmbOT578Q==" spinCount="100000" sheet="true" objects="true" scenarios="true"/>
  <mergeCells count="8">
    <mergeCell ref="C1:H1"/>
    <mergeCell ref="C2:E2"/>
    <mergeCell ref="I3:I11"/>
    <mergeCell ref="D8:G8"/>
    <mergeCell ref="D9:G9"/>
    <mergeCell ref="F13:I13"/>
    <mergeCell ref="C15:I15"/>
    <mergeCell ref="C22:I22"/>
  </mergeCells>
  <conditionalFormatting sqref="D11">
    <cfRule type="containsText" priority="2" operator="containsText" aboveAverage="0" equalAverage="0" bottom="0" percent="0" rank="0" text="&quot;3&quot;" dxfId="0">
      <formula>NOT(ISERROR(SEARCH(""3"",D11)))</formula>
    </cfRule>
    <cfRule type="containsText" priority="3" operator="containsText" aboveAverage="0" equalAverage="0" bottom="0" percent="0" rank="0" text="&quot;1&quot;" dxfId="1">
      <formula>NOT(ISERROR(SEARCH(""1"",D11)))</formula>
    </cfRule>
    <cfRule type="containsText" priority="4" operator="containsText" aboveAverage="0" equalAverage="0" bottom="0" percent="0" rank="0" text="&quot;1&quot;" dxfId="2">
      <formula>NOT(ISERROR(SEARCH(""1"",D11)))</formula>
    </cfRule>
  </conditionalFormatting>
  <dataValidations count="1">
    <dataValidation allowBlank="true" operator="between" prompt=" - " showDropDown="false" showErrorMessage="true" showInputMessage="true" sqref="D9" type="list">
      <formula1>Материал_freelight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P19"/>
  <sheetViews>
    <sheetView showFormulas="false" showGridLines="true" showRowColHeaders="true" showZeros="true" rightToLeft="false" tabSelected="false" showOutlineSymbols="true" defaultGridColor="true" view="normal" topLeftCell="K1" colorId="64" zoomScale="100" zoomScaleNormal="100" zoomScalePageLayoutView="100" workbookViewId="0">
      <selection pane="topLeft" activeCell="Q11" activeCellId="0" sqref="Q11"/>
    </sheetView>
  </sheetViews>
  <sheetFormatPr defaultColWidth="10.25390625" defaultRowHeight="15" zeroHeight="false" outlineLevelRow="0" outlineLevelCol="0"/>
  <cols>
    <col collapsed="false" customWidth="true" hidden="true" outlineLevel="0" max="10" min="1" style="175" width="11.52"/>
    <col collapsed="false" customWidth="false" hidden="false" outlineLevel="0" max="11" min="11" style="175" width="10.24"/>
    <col collapsed="false" customWidth="false" hidden="false" outlineLevel="0" max="17" min="12" style="176" width="10.24"/>
    <col collapsed="false" customWidth="false" hidden="false" outlineLevel="0" max="1024" min="18" style="175" width="10.24"/>
  </cols>
  <sheetData>
    <row r="1" customFormat="false" ht="12.75" hidden="false" customHeight="true" outlineLevel="0" collapsed="false"/>
    <row r="2" customFormat="false" ht="25.5" hidden="false" customHeight="true" outlineLevel="0" collapsed="false">
      <c r="G2" s="177" t="s">
        <v>128</v>
      </c>
      <c r="P2" s="178"/>
    </row>
    <row r="3" customFormat="false" ht="15.75" hidden="false" customHeight="true" outlineLevel="0" collapsed="false">
      <c r="A3" s="188" t="s">
        <v>129</v>
      </c>
      <c r="B3" s="188"/>
      <c r="C3" s="188"/>
      <c r="D3" s="188"/>
      <c r="E3" s="188"/>
      <c r="F3" s="188"/>
      <c r="G3" s="180" t="n">
        <f aca="false">'ГАЗОВЫЕ ЛИФТЫ'!C6/100*0.1</f>
        <v>0.16</v>
      </c>
      <c r="M3" s="189"/>
      <c r="N3" s="189"/>
      <c r="O3" s="189"/>
      <c r="P3" s="182"/>
    </row>
    <row r="4" customFormat="false" ht="15.75" hidden="false" customHeight="true" outlineLevel="0" collapsed="false">
      <c r="M4" s="183"/>
      <c r="N4" s="183"/>
      <c r="O4" s="183"/>
      <c r="P4" s="182"/>
    </row>
    <row r="5" customFormat="false" ht="15.75" hidden="false" customHeight="true" outlineLevel="0" collapsed="false">
      <c r="A5" s="184" t="s">
        <v>130</v>
      </c>
      <c r="B5" s="184"/>
      <c r="C5" s="184"/>
      <c r="D5" s="184"/>
      <c r="E5" s="184"/>
      <c r="F5" s="184"/>
      <c r="G5" s="180" t="n">
        <f aca="false">('ГАЗОВЫЕ ЛИФТЫ'!C3/1000)*('ГАЗОВЫЕ ЛИФТЫ'!C4/1000)*'ГАЗОВЫЕ ЛИФТЫ'!C5*0.7+$G$3</f>
        <v>10.366</v>
      </c>
      <c r="H5" s="185"/>
      <c r="I5" s="180" t="n">
        <f aca="false">(('ГАЗОВЫЕ ЛИФТЫ'!C3/1000)*('ГАЗОВЫЕ ЛИФТЫ'!C4/1000)*'ГАЗОВЫЕ ЛИФТЫ'!C5*0.7)/2</f>
        <v>5.103</v>
      </c>
      <c r="J5" s="180" t="n">
        <f aca="false">(('ГАЗОВЫЕ ЛИФТЫ'!C3/1000)*('ГАЗОВЫЕ ЛИФТЫ'!C4/1000)*'ГАЗОВЫЕ ЛИФТЫ'!C5*0.7)/2+$G$3</f>
        <v>5.263</v>
      </c>
      <c r="M5" s="183"/>
      <c r="N5" s="183"/>
      <c r="O5" s="183"/>
      <c r="P5" s="182"/>
    </row>
    <row r="6" customFormat="false" ht="15.75" hidden="false" customHeight="true" outlineLevel="0" collapsed="false">
      <c r="A6" s="184" t="s">
        <v>10</v>
      </c>
      <c r="B6" s="184"/>
      <c r="C6" s="184"/>
      <c r="D6" s="184"/>
      <c r="E6" s="184"/>
      <c r="F6" s="184"/>
      <c r="G6" s="186" t="n">
        <f aca="false">('ГАЗОВЫЕ ЛИФТЫ'!C3/1000)*('ГАЗОВЫЕ ЛИФТЫ'!C4/1000)*'ГАЗОВЫЕ ЛИФТЫ'!C5*0.8+$G$3</f>
        <v>11.824</v>
      </c>
      <c r="H6" s="185"/>
      <c r="I6" s="186" t="n">
        <f aca="false">(('ГАЗОВЫЕ ЛИФТЫ'!C3/1000)*('ГАЗОВЫЕ ЛИФТЫ'!C4/1000)*'ГАЗОВЫЕ ЛИФТЫ'!C5*0.8)/2</f>
        <v>5.832</v>
      </c>
      <c r="J6" s="186" t="n">
        <f aca="false">(('ГАЗОВЫЕ ЛИФТЫ'!C3/1000)*('ГАЗОВЫЕ ЛИФТЫ'!C4/1000)*'ГАЗОВЫЕ ЛИФТЫ'!C5*0.8)/2+$G$3</f>
        <v>5.992</v>
      </c>
      <c r="M6" s="183"/>
      <c r="N6" s="183"/>
      <c r="O6" s="183"/>
      <c r="P6" s="187"/>
    </row>
    <row r="7" customFormat="false" ht="15.75" hidden="false" customHeight="true" outlineLevel="0" collapsed="false">
      <c r="A7" s="184" t="s">
        <v>131</v>
      </c>
      <c r="B7" s="184"/>
      <c r="C7" s="184"/>
      <c r="D7" s="184"/>
      <c r="E7" s="184"/>
      <c r="F7" s="184"/>
      <c r="G7" s="180" t="n">
        <f aca="false">((('ГАЗОВЫЕ ЛИФТЫ'!C3/1000)*0.06+('ГАЗОВЫЕ ЛИФТЫ'!C4/1000)*0.06)*2)*19*0.8+(('ГАЗОВЫЕ ЛИФТЫ'!C3/1000)*('ГАЗОВЫЕ ЛИФТЫ'!C4/1000)*4*2.5)+$G$3</f>
        <v>11.5432</v>
      </c>
      <c r="H7" s="185"/>
      <c r="I7" s="180" t="n">
        <f aca="false">(((('ГАЗОВЫЕ ЛИФТЫ'!C3/1000)*0.06+('ГАЗОВЫЕ ЛИФТЫ'!C4/1000)*0.06)*2)*19*0.8+(('ГАЗОВЫЕ ЛИФТЫ'!C3/1000)*('ГАЗОВЫЕ ЛИФТЫ'!C4/1000)*4*2.5))/2</f>
        <v>5.6916</v>
      </c>
      <c r="J7" s="180" t="n">
        <f aca="false">(((('ГАЗОВЫЕ ЛИФТЫ'!C3/1000)*0.06+('ГАЗОВЫЕ ЛИФТЫ'!C4/1000)*0.06)*2)*19*0.8+(('ГАЗОВЫЕ ЛИФТЫ'!C3/1000)*('ГАЗОВЫЕ ЛИФТЫ'!C4/1000)*4*2.5))/2+$G$3</f>
        <v>5.8516</v>
      </c>
      <c r="M7" s="183"/>
      <c r="N7" s="183"/>
      <c r="O7" s="183"/>
      <c r="P7" s="187"/>
    </row>
    <row r="8" customFormat="false" ht="27.75" hidden="false" customHeight="true" outlineLevel="0" collapsed="false">
      <c r="A8" s="184" t="s">
        <v>132</v>
      </c>
      <c r="B8" s="184"/>
      <c r="C8" s="184"/>
      <c r="D8" s="184"/>
      <c r="E8" s="184"/>
      <c r="F8" s="184"/>
      <c r="G8" s="180" t="n">
        <f aca="false">(('ГАЗОВЫЕ ЛИФТЫ'!C3/1000)*('ГАЗОВЫЕ ЛИФТЫ'!C4/1000)*16*0.7)+(('ГАЗОВЫЕ ЛИФТЫ'!C3/1000)*('ГАЗОВЫЕ ЛИФТЫ'!C4/1000)*4*2.5)+$G$3</f>
        <v>17.332</v>
      </c>
      <c r="H8" s="185"/>
      <c r="I8" s="180" t="n">
        <f aca="false">((('ГАЗОВЫЕ ЛИФТЫ'!C3/1000)*('ГАЗОВЫЕ ЛИФТЫ'!C4/1000)*16*0.7)+(('ГАЗОВЫЕ ЛИФТЫ'!C3/1000)*('ГАЗОВЫЕ ЛИФТЫ'!C4/1000)*4*2.5))/2</f>
        <v>8.586</v>
      </c>
      <c r="J8" s="180" t="n">
        <f aca="false">((('ГАЗОВЫЕ ЛИФТЫ'!C3/1000)*('ГАЗОВЫЕ ЛИФТЫ'!C4/1000)*16*0.7)+(('ГАЗОВЫЕ ЛИФТЫ'!C3/1000)*('ГАЗОВЫЕ ЛИФТЫ'!C4/1000)*4*2.5))/2+$G$3</f>
        <v>8.746</v>
      </c>
      <c r="M8" s="183"/>
      <c r="N8" s="183"/>
      <c r="O8" s="183"/>
      <c r="P8" s="187"/>
    </row>
    <row r="9" customFormat="false" ht="15.75" hidden="false" customHeight="true" outlineLevel="0" collapsed="false">
      <c r="A9" s="184"/>
      <c r="B9" s="184"/>
      <c r="C9" s="184"/>
      <c r="D9" s="184"/>
      <c r="E9" s="184"/>
      <c r="F9" s="184"/>
      <c r="G9" s="186" t="n">
        <v>0</v>
      </c>
      <c r="H9" s="185"/>
      <c r="I9" s="186" t="n">
        <v>0</v>
      </c>
      <c r="J9" s="186" t="n">
        <v>0</v>
      </c>
      <c r="M9" s="183"/>
      <c r="N9" s="183"/>
      <c r="O9" s="183"/>
      <c r="P9" s="187"/>
    </row>
    <row r="10" customFormat="false" ht="15.75" hidden="false" customHeight="true" outlineLevel="0" collapsed="false">
      <c r="A10" s="184" t="s">
        <v>87</v>
      </c>
      <c r="B10" s="184"/>
      <c r="C10" s="184"/>
      <c r="D10" s="184"/>
      <c r="E10" s="184"/>
      <c r="F10" s="184"/>
      <c r="G10" s="180" t="n">
        <f aca="false">('ГАЗОВЫЕ ЛИФТЫ'!C3/1000)*('ГАЗОВЫЕ ЛИФТЫ'!C4/1000)*4*2.5+(('ГАЗОВЫЕ ЛИФТЫ'!C3/1000)*2+('ГАЗОВЫЕ ЛИФТЫ'!C4/1000)*2)*0.5+$G$3</f>
        <v>10.06</v>
      </c>
      <c r="H10" s="185"/>
      <c r="I10" s="180" t="n">
        <f aca="false">(('ГАЗОВЫЕ ЛИФТЫ'!C3/1000)*('ГАЗОВЫЕ ЛИФТЫ'!C4/1000)*4*2.5+(('ГАЗОВЫЕ ЛИФТЫ'!C3/1000)*2+('ГАЗОВЫЕ ЛИФТЫ'!C4/1000)*2)*0.5)/2</f>
        <v>4.95</v>
      </c>
      <c r="J10" s="180" t="n">
        <f aca="false">(('ГАЗОВЫЕ ЛИФТЫ'!C3/1000)*('ГАЗОВЫЕ ЛИФТЫ'!C4/1000)*4*2.5+(('ГАЗОВЫЕ ЛИФТЫ'!C3/1000)*2+('ГАЗОВЫЕ ЛИФТЫ'!C4/1000)*2)*0.5)/2+$G$3</f>
        <v>5.11</v>
      </c>
      <c r="M10" s="183"/>
      <c r="N10" s="183"/>
      <c r="O10" s="183"/>
      <c r="P10" s="182"/>
    </row>
    <row r="11" customFormat="false" ht="33" hidden="false" customHeight="true" outlineLevel="0" collapsed="false">
      <c r="A11" s="184" t="s">
        <v>133</v>
      </c>
      <c r="B11" s="184"/>
      <c r="C11" s="184"/>
      <c r="D11" s="184"/>
      <c r="E11" s="184"/>
      <c r="F11" s="184"/>
      <c r="G11" s="186" t="n">
        <f aca="false">('ГАЗОВЫЕ ЛИФТЫ'!C3/1000)*('ГАЗОВЫЕ ЛИФТЫ'!C4/1000)*'ГАЗОВЫЕ ЛИФТЫ'!C5*0.68+$G$3</f>
        <v>10.0744</v>
      </c>
      <c r="H11" s="185"/>
      <c r="I11" s="186" t="n">
        <f aca="false">(('ГАЗОВЫЕ ЛИФТЫ'!C3/1000)*('ГАЗОВЫЕ ЛИФТЫ'!C4/1000)*'ГАЗОВЫЕ ЛИФТЫ'!C5*0.68)/2</f>
        <v>4.9572</v>
      </c>
      <c r="J11" s="186" t="n">
        <f aca="false">(('ГАЗОВЫЕ ЛИФТЫ'!C3/1000)*('ГАЗОВЫЕ ЛИФТЫ'!C4/1000)*'ГАЗОВЫЕ ЛИФТЫ'!C5*0.68)/2+$G$3</f>
        <v>5.1172</v>
      </c>
      <c r="M11" s="183"/>
      <c r="N11" s="183"/>
      <c r="O11" s="183"/>
      <c r="P11" s="182"/>
    </row>
    <row r="12" customFormat="false" ht="15.75" hidden="false" customHeight="true" outlineLevel="0" collapsed="false">
      <c r="A12" s="184" t="s">
        <v>134</v>
      </c>
      <c r="B12" s="184"/>
      <c r="C12" s="184"/>
      <c r="D12" s="184"/>
      <c r="E12" s="184"/>
      <c r="F12" s="184"/>
      <c r="G12" s="180" t="n">
        <f aca="false">('ГАЗОВЫЕ ЛИФТЫ'!C3/1000)*('ГАЗОВЫЕ ЛИФТЫ'!C4/1000)*'ГАЗОВЫЕ ЛИФТЫ'!C5*0.69+$G$3</f>
        <v>10.2202</v>
      </c>
      <c r="H12" s="185"/>
      <c r="I12" s="180" t="n">
        <f aca="false">(('ГАЗОВЫЕ ЛИФТЫ'!C3/1000)*('ГАЗОВЫЕ ЛИФТЫ'!C4/1000)*'ГАЗОВЫЕ ЛИФТЫ'!C5*0.69)/2</f>
        <v>5.0301</v>
      </c>
      <c r="J12" s="180" t="n">
        <f aca="false">(('ГАЗОВЫЕ ЛИФТЫ'!C3/1000)*('ГАЗОВЫЕ ЛИФТЫ'!C4/1000)*'ГАЗОВЫЕ ЛИФТЫ'!C5*0.69)/2+$G$3</f>
        <v>5.1901</v>
      </c>
      <c r="M12" s="183"/>
      <c r="N12" s="183"/>
      <c r="O12" s="183"/>
      <c r="P12" s="182"/>
    </row>
    <row r="13" customFormat="false" ht="15.75" hidden="false" customHeight="true" outlineLevel="0" collapsed="false">
      <c r="A13" s="184" t="s">
        <v>135</v>
      </c>
      <c r="B13" s="184"/>
      <c r="C13" s="184"/>
      <c r="D13" s="184"/>
      <c r="E13" s="184"/>
      <c r="F13" s="184"/>
      <c r="G13" s="186" t="n">
        <f aca="false">('ГАЗОВЫЕ ЛИФТЫ'!C3/1000)*('ГАЗОВЫЕ ЛИФТЫ'!C4/1000)*'ГАЗОВЫЕ ЛИФТЫ'!C5*0.56+$G$3</f>
        <v>8.3248</v>
      </c>
      <c r="H13" s="185"/>
      <c r="I13" s="186" t="n">
        <f aca="false">(('ГАЗОВЫЕ ЛИФТЫ'!C3/1000)*('ГАЗОВЫЕ ЛИФТЫ'!C4/1000)*'ГАЗОВЫЕ ЛИФТЫ'!C5*0.56)/2</f>
        <v>4.0824</v>
      </c>
      <c r="J13" s="186" t="n">
        <f aca="false">(('ГАЗОВЫЕ ЛИФТЫ'!C3/1000)*('ГАЗОВЫЕ ЛИФТЫ'!C4/1000)*'ГАЗОВЫЕ ЛИФТЫ'!C5*0.56)/2+$G$3</f>
        <v>4.2424</v>
      </c>
      <c r="M13" s="183"/>
      <c r="N13" s="183"/>
      <c r="O13" s="183"/>
      <c r="P13" s="187"/>
    </row>
    <row r="14" customFormat="false" ht="15.75" hidden="false" customHeight="true" outlineLevel="0" collapsed="false">
      <c r="M14" s="183"/>
      <c r="N14" s="183"/>
      <c r="O14" s="183"/>
      <c r="P14" s="182"/>
    </row>
    <row r="15" customFormat="false" ht="15.75" hidden="false" customHeight="true" outlineLevel="0" collapsed="false">
      <c r="G15" s="186" t="n">
        <f aca="false">'ГАЗОВЫЕ ЛИФТЫ'!C11*1</f>
        <v>10.06</v>
      </c>
      <c r="I15" s="186" t="e">
        <f aca="false">'газовые лифты'!#ref!*1</f>
        <v>#VALUE!</v>
      </c>
      <c r="J15" s="186" t="e">
        <f aca="false">'газовые лифты'!#ref!*1</f>
        <v>#VALUE!</v>
      </c>
      <c r="M15" s="183"/>
      <c r="N15" s="183"/>
      <c r="O15" s="183"/>
      <c r="P15" s="187"/>
    </row>
    <row r="16" customFormat="false" ht="12.75" hidden="false" customHeight="true" outlineLevel="0" collapsed="false"/>
    <row r="17" customFormat="false" ht="12.75" hidden="false" customHeight="true" outlineLevel="0" collapsed="false">
      <c r="I17" s="186" t="e">
        <f aca="false">I15+J15</f>
        <v>#VALUE!</v>
      </c>
      <c r="P17" s="187"/>
    </row>
    <row r="18" customFormat="false" ht="12.75" hidden="false" customHeight="true" outlineLevel="0" collapsed="false"/>
    <row r="19" customFormat="false" ht="12.75" hidden="false" customHeight="true" outlineLevel="0" collapsed="false"/>
  </sheetData>
  <sheetProtection algorithmName="SHA-512" hashValue="VBqpDV+dmQ6/Xx3h3HTPCuFQMJQlpWmoDW85LcWvR/hVk3SNVj26lKaGUt5AVRZhlFeKFr19XC3BtoaZD2NK4g==" saltValue="6G3P0mHdTbb8HhjNdouDJQ==" spinCount="100000" sheet="true" objects="true" scenarios="true"/>
  <mergeCells count="22">
    <mergeCell ref="A3:F3"/>
    <mergeCell ref="M3:O3"/>
    <mergeCell ref="M4:O4"/>
    <mergeCell ref="A5:F5"/>
    <mergeCell ref="M5:O5"/>
    <mergeCell ref="A6:F6"/>
    <mergeCell ref="M6:O6"/>
    <mergeCell ref="A7:F7"/>
    <mergeCell ref="A8:F8"/>
    <mergeCell ref="M8:O8"/>
    <mergeCell ref="A9:F9"/>
    <mergeCell ref="M9:O9"/>
    <mergeCell ref="A10:F10"/>
    <mergeCell ref="M10:O10"/>
    <mergeCell ref="A11:F11"/>
    <mergeCell ref="M11:O11"/>
    <mergeCell ref="A12:F12"/>
    <mergeCell ref="M12:O12"/>
    <mergeCell ref="A13:F13"/>
    <mergeCell ref="M13:O13"/>
    <mergeCell ref="M14:O14"/>
    <mergeCell ref="M15:O15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984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F11" activeCellId="0" sqref="F11"/>
    </sheetView>
  </sheetViews>
  <sheetFormatPr defaultColWidth="14.4453125" defaultRowHeight="15" zeroHeight="false" outlineLevelRow="0" outlineLevelCol="0"/>
  <cols>
    <col collapsed="false" customWidth="false" hidden="false" outlineLevel="0" max="1" min="1" style="38" width="14.43"/>
    <col collapsed="false" customWidth="true" hidden="false" outlineLevel="0" max="2" min="2" style="38" width="6.2"/>
    <col collapsed="false" customWidth="true" hidden="false" outlineLevel="0" max="3" min="3" style="38" width="22.65"/>
    <col collapsed="false" customWidth="true" hidden="false" outlineLevel="0" max="4" min="4" style="38" width="15.51"/>
    <col collapsed="false" customWidth="true" hidden="false" outlineLevel="0" max="5" min="5" style="38" width="11.87"/>
    <col collapsed="false" customWidth="true" hidden="false" outlineLevel="0" max="6" min="6" style="38" width="11.99"/>
    <col collapsed="false" customWidth="true" hidden="false" outlineLevel="0" max="7" min="7" style="38" width="21.44"/>
    <col collapsed="false" customWidth="true" hidden="false" outlineLevel="0" max="8" min="8" style="38" width="21.58"/>
    <col collapsed="false" customWidth="true" hidden="false" outlineLevel="0" max="9" min="9" style="38" width="18.2"/>
    <col collapsed="false" customWidth="true" hidden="false" outlineLevel="0" max="20" min="10" style="38" width="7.95"/>
    <col collapsed="false" customWidth="false" hidden="false" outlineLevel="0" max="1024" min="21" style="38" width="14.43"/>
  </cols>
  <sheetData>
    <row r="1" customFormat="false" ht="7.9" hidden="false" customHeight="true" outlineLevel="0" collapsed="false">
      <c r="A1" s="39"/>
      <c r="B1" s="39"/>
      <c r="C1" s="40"/>
      <c r="D1" s="40"/>
      <c r="E1" s="40"/>
      <c r="F1" s="40"/>
      <c r="G1" s="40"/>
      <c r="H1" s="40"/>
      <c r="I1" s="39"/>
    </row>
    <row r="2" customFormat="false" ht="43.15" hidden="false" customHeight="true" outlineLevel="0" collapsed="false">
      <c r="A2" s="39"/>
      <c r="B2" s="39"/>
      <c r="C2" s="41" t="s">
        <v>64</v>
      </c>
      <c r="D2" s="41"/>
      <c r="E2" s="41"/>
      <c r="F2" s="42"/>
      <c r="G2" s="43"/>
      <c r="H2" s="43"/>
      <c r="I2" s="44"/>
    </row>
    <row r="3" customFormat="false" ht="18" hidden="false" customHeight="true" outlineLevel="0" collapsed="false">
      <c r="A3" s="39"/>
      <c r="B3" s="39"/>
      <c r="C3" s="45" t="s">
        <v>2</v>
      </c>
      <c r="D3" s="46" t="n">
        <v>800</v>
      </c>
      <c r="E3" s="47" t="s">
        <v>3</v>
      </c>
      <c r="F3" s="43"/>
      <c r="G3" s="43"/>
      <c r="H3" s="43"/>
      <c r="I3" s="39"/>
    </row>
    <row r="4" customFormat="false" ht="16.9" hidden="false" customHeight="true" outlineLevel="0" collapsed="false">
      <c r="A4" s="39"/>
      <c r="B4" s="39"/>
      <c r="C4" s="45" t="s">
        <v>5</v>
      </c>
      <c r="D4" s="46" t="n">
        <v>500</v>
      </c>
      <c r="E4" s="47" t="s">
        <v>3</v>
      </c>
      <c r="F4" s="43"/>
      <c r="G4" s="43"/>
      <c r="H4" s="43"/>
      <c r="I4" s="39"/>
    </row>
    <row r="5" customFormat="false" ht="16.9" hidden="false" customHeight="true" outlineLevel="0" collapsed="false">
      <c r="A5" s="39"/>
      <c r="B5" s="39"/>
      <c r="C5" s="45" t="s">
        <v>6</v>
      </c>
      <c r="D5" s="46" t="n">
        <v>18</v>
      </c>
      <c r="E5" s="47" t="s">
        <v>3</v>
      </c>
      <c r="F5" s="43"/>
      <c r="G5" s="43"/>
      <c r="H5" s="43"/>
      <c r="I5" s="39"/>
    </row>
    <row r="6" customFormat="false" ht="15.6" hidden="false" customHeight="true" outlineLevel="0" collapsed="false">
      <c r="A6" s="39"/>
      <c r="B6" s="39"/>
      <c r="C6" s="45" t="s">
        <v>7</v>
      </c>
      <c r="D6" s="46" t="n">
        <v>160</v>
      </c>
      <c r="E6" s="47" t="s">
        <v>3</v>
      </c>
      <c r="F6" s="43"/>
      <c r="G6" s="43"/>
      <c r="H6" s="43"/>
      <c r="I6" s="39"/>
    </row>
    <row r="7" customFormat="false" ht="8.45" hidden="false" customHeight="true" outlineLevel="0" collapsed="false">
      <c r="A7" s="39"/>
      <c r="B7" s="39"/>
      <c r="C7" s="48"/>
      <c r="D7" s="49"/>
      <c r="E7" s="50"/>
      <c r="F7" s="43"/>
      <c r="G7" s="43"/>
      <c r="H7" s="43"/>
      <c r="I7" s="39"/>
    </row>
    <row r="8" customFormat="false" ht="15.6" hidden="false" customHeight="true" outlineLevel="0" collapsed="false">
      <c r="A8" s="39"/>
      <c r="B8" s="39"/>
      <c r="C8" s="43"/>
      <c r="D8" s="51" t="s">
        <v>8</v>
      </c>
      <c r="E8" s="51"/>
      <c r="F8" s="51"/>
      <c r="G8" s="51"/>
      <c r="H8" s="43"/>
      <c r="I8" s="39"/>
    </row>
    <row r="9" customFormat="false" ht="19.9" hidden="false" customHeight="true" outlineLevel="0" collapsed="false">
      <c r="A9" s="39"/>
      <c r="B9" s="39"/>
      <c r="C9" s="52" t="s">
        <v>9</v>
      </c>
      <c r="D9" s="53" t="s">
        <v>10</v>
      </c>
      <c r="E9" s="53"/>
      <c r="F9" s="53"/>
      <c r="G9" s="53"/>
      <c r="H9" s="43"/>
      <c r="I9" s="39"/>
    </row>
    <row r="10" customFormat="false" ht="16.15" hidden="false" customHeight="true" outlineLevel="0" collapsed="false">
      <c r="A10" s="39"/>
      <c r="B10" s="39"/>
      <c r="C10" s="43"/>
      <c r="D10" s="43"/>
      <c r="E10" s="43"/>
      <c r="F10" s="43"/>
      <c r="G10" s="43"/>
      <c r="H10" s="43"/>
      <c r="I10" s="39"/>
    </row>
    <row r="11" customFormat="false" ht="34.15" hidden="false" customHeight="true" outlineLevel="0" collapsed="false">
      <c r="A11" s="39"/>
      <c r="B11" s="39"/>
      <c r="C11" s="54" t="s">
        <v>11</v>
      </c>
      <c r="D11" s="55" t="str">
        <f aca="false">IF('PD-MINILIFT NEW'!$D$9=hidden3!$F$4,hidden3!$G$4," ")&amp;IF('PD-MINILIFT NEW'!$D$9=hidden3!$A$5,hidden3!$G$5," ")&amp;IF('PD-MINILIFT NEW'!$D$9=hidden3!$A$6,hidden3!$G$6," ")&amp;IF('PD-MINILIFT NEW'!$D$9=hidden3!$A$7,hidden3!$G$7," ")&amp;IF('PD-MINILIFT NEW'!$D$9=hidden3!$A$8,hidden3!$G$8," ")&amp;IF('PD-MINILIFT NEW'!$D$9=hidden3!$A$9,hidden3!$G$9," ")&amp;IF('PD-MINILIFT NEW'!$D$9=hidden3!$A$10,hidden3!$G$10," ")&amp;IF('PD-MINILIFT NEW'!$D$9=hidden3!$A$11,hidden3!$G$11," ")&amp;IF('PD-MINILIFT NEW'!$D$9=hidden3!$A$12,hidden3!$G$12," ")&amp;IF('PD-MINILIFT NEW'!$D$9=hidden3!$A$13,hidden3!$G$13," ")</f>
        <v>  5,92       </v>
      </c>
      <c r="E11" s="56" t="s">
        <v>12</v>
      </c>
      <c r="F11" s="57" t="s">
        <v>65</v>
      </c>
      <c r="G11" s="57"/>
      <c r="H11" s="57"/>
      <c r="I11" s="39"/>
    </row>
    <row r="12" customFormat="false" ht="18.6" hidden="false" customHeight="true" outlineLevel="0" collapsed="false">
      <c r="A12" s="39"/>
      <c r="B12" s="39"/>
      <c r="C12" s="39"/>
      <c r="D12" s="39"/>
      <c r="E12" s="39"/>
      <c r="F12" s="39"/>
      <c r="G12" s="39"/>
      <c r="H12" s="58"/>
      <c r="I12" s="58"/>
    </row>
    <row r="13" customFormat="false" ht="36.6" hidden="false" customHeight="true" outlineLevel="0" collapsed="false">
      <c r="A13" s="39"/>
      <c r="B13" s="39"/>
      <c r="C13" s="54" t="s">
        <v>66</v>
      </c>
      <c r="D13" s="59" t="s">
        <v>67</v>
      </c>
      <c r="E13" s="54" t="s">
        <v>68</v>
      </c>
      <c r="F13" s="57" t="s">
        <v>69</v>
      </c>
      <c r="G13" s="57" t="s">
        <v>70</v>
      </c>
      <c r="H13" s="60"/>
      <c r="I13" s="61"/>
    </row>
    <row r="14" customFormat="false" ht="25.9" hidden="false" customHeight="true" outlineLevel="0" collapsed="false">
      <c r="A14" s="39"/>
      <c r="B14" s="39"/>
      <c r="C14" s="62" t="s">
        <v>71</v>
      </c>
      <c r="D14" s="63" t="s">
        <v>72</v>
      </c>
      <c r="E14" s="64" t="s">
        <v>73</v>
      </c>
      <c r="F14" s="65" t="s">
        <v>74</v>
      </c>
      <c r="G14" s="65" t="s">
        <v>75</v>
      </c>
      <c r="H14" s="66"/>
      <c r="I14" s="61"/>
    </row>
    <row r="15" customFormat="false" ht="24" hidden="false" customHeight="true" outlineLevel="0" collapsed="false">
      <c r="A15" s="39"/>
      <c r="B15" s="39"/>
      <c r="C15" s="67" t="s">
        <v>76</v>
      </c>
      <c r="D15" s="64" t="s">
        <v>77</v>
      </c>
      <c r="E15" s="64"/>
      <c r="F15" s="65"/>
      <c r="G15" s="64" t="s">
        <v>78</v>
      </c>
      <c r="H15" s="68"/>
      <c r="I15" s="58"/>
    </row>
    <row r="16" customFormat="false" ht="26.45" hidden="false" customHeight="true" outlineLevel="0" collapsed="false">
      <c r="A16" s="39"/>
      <c r="B16" s="39"/>
      <c r="C16" s="67" t="s">
        <v>79</v>
      </c>
      <c r="D16" s="64" t="s">
        <v>80</v>
      </c>
      <c r="E16" s="64"/>
      <c r="F16" s="65"/>
      <c r="G16" s="65" t="s">
        <v>81</v>
      </c>
      <c r="H16" s="69"/>
      <c r="I16" s="69"/>
    </row>
    <row r="17" customFormat="false" ht="26.45" hidden="false" customHeight="true" outlineLevel="0" collapsed="false">
      <c r="A17" s="39"/>
      <c r="B17" s="39"/>
      <c r="C17" s="70" t="s">
        <v>82</v>
      </c>
      <c r="D17" s="63" t="s">
        <v>72</v>
      </c>
      <c r="E17" s="71" t="s">
        <v>83</v>
      </c>
      <c r="F17" s="65" t="s">
        <v>74</v>
      </c>
      <c r="G17" s="65" t="s">
        <v>75</v>
      </c>
      <c r="H17" s="69"/>
      <c r="I17" s="69"/>
    </row>
    <row r="18" customFormat="false" ht="26.45" hidden="false" customHeight="true" outlineLevel="0" collapsed="false">
      <c r="A18" s="39"/>
      <c r="B18" s="39"/>
      <c r="C18" s="70" t="s">
        <v>84</v>
      </c>
      <c r="D18" s="64" t="s">
        <v>77</v>
      </c>
      <c r="E18" s="71"/>
      <c r="F18" s="65"/>
      <c r="G18" s="64" t="s">
        <v>78</v>
      </c>
      <c r="H18" s="69"/>
      <c r="I18" s="69"/>
    </row>
    <row r="19" customFormat="false" ht="26.45" hidden="false" customHeight="true" outlineLevel="0" collapsed="false">
      <c r="A19" s="39"/>
      <c r="B19" s="39"/>
      <c r="C19" s="72" t="s">
        <v>85</v>
      </c>
      <c r="D19" s="64" t="s">
        <v>80</v>
      </c>
      <c r="E19" s="71"/>
      <c r="F19" s="65"/>
      <c r="G19" s="65" t="s">
        <v>81</v>
      </c>
      <c r="H19" s="69"/>
      <c r="I19" s="69"/>
    </row>
    <row r="20" customFormat="false" ht="12.75" hidden="false" customHeight="true" outlineLevel="0" collapsed="false">
      <c r="A20" s="39"/>
      <c r="B20" s="39"/>
      <c r="C20" s="73"/>
      <c r="D20" s="73"/>
      <c r="E20" s="74"/>
      <c r="F20" s="75"/>
      <c r="G20" s="74"/>
      <c r="H20" s="74"/>
      <c r="I20" s="74"/>
    </row>
    <row r="21" customFormat="false" ht="12.75" hidden="false" customHeight="true" outlineLevel="0" collapsed="false">
      <c r="A21" s="39"/>
      <c r="B21" s="39"/>
      <c r="C21" s="73"/>
      <c r="D21" s="73"/>
      <c r="E21" s="74"/>
      <c r="F21" s="75"/>
      <c r="G21" s="74"/>
      <c r="H21" s="74"/>
      <c r="I21" s="74"/>
    </row>
    <row r="22" customFormat="false" ht="12.75" hidden="false" customHeight="true" outlineLevel="0" collapsed="false">
      <c r="A22" s="39"/>
      <c r="B22" s="39"/>
      <c r="C22" s="73"/>
      <c r="D22" s="73"/>
      <c r="E22" s="74"/>
      <c r="F22" s="75"/>
      <c r="G22" s="74"/>
      <c r="H22" s="74"/>
      <c r="I22" s="74"/>
    </row>
    <row r="23" customFormat="false" ht="12.75" hidden="false" customHeight="true" outlineLevel="0" collapsed="false">
      <c r="A23" s="39"/>
      <c r="B23" s="39"/>
      <c r="C23" s="58"/>
      <c r="D23" s="58"/>
      <c r="E23" s="58"/>
      <c r="F23" s="58"/>
      <c r="G23" s="58"/>
      <c r="H23" s="58"/>
      <c r="I23" s="58"/>
    </row>
    <row r="24" customFormat="false" ht="27" hidden="false" customHeight="true" outlineLevel="0" collapsed="false">
      <c r="A24" s="39"/>
      <c r="B24" s="39"/>
      <c r="C24" s="76"/>
      <c r="D24" s="76"/>
      <c r="E24" s="76"/>
      <c r="F24" s="76"/>
      <c r="G24" s="76"/>
      <c r="H24" s="76"/>
      <c r="I24" s="39"/>
    </row>
    <row r="25" customFormat="false" ht="27" hidden="false" customHeight="true" outlineLevel="0" collapsed="false">
      <c r="A25" s="39"/>
      <c r="B25" s="39"/>
      <c r="C25" s="42"/>
      <c r="D25" s="77"/>
      <c r="E25" s="43"/>
      <c r="F25" s="43"/>
      <c r="G25" s="43"/>
      <c r="H25" s="43"/>
      <c r="I25" s="39"/>
    </row>
    <row r="26" customFormat="false" ht="12.75" hidden="false" customHeight="true" outlineLevel="0" collapsed="false">
      <c r="A26" s="39"/>
      <c r="B26" s="39"/>
      <c r="C26" s="73"/>
      <c r="D26" s="78"/>
      <c r="E26" s="74"/>
      <c r="F26" s="75"/>
      <c r="G26" s="74"/>
      <c r="H26" s="74"/>
      <c r="I26" s="39"/>
    </row>
    <row r="27" customFormat="false" ht="12.75" hidden="false" customHeight="true" outlineLevel="0" collapsed="false">
      <c r="A27" s="39"/>
      <c r="B27" s="39"/>
      <c r="C27" s="73"/>
      <c r="D27" s="78"/>
      <c r="E27" s="74"/>
      <c r="F27" s="75"/>
      <c r="G27" s="74"/>
      <c r="H27" s="74"/>
      <c r="I27" s="39"/>
    </row>
    <row r="28" customFormat="false" ht="12.75" hidden="false" customHeight="true" outlineLevel="0" collapsed="false">
      <c r="A28" s="39"/>
      <c r="B28" s="39"/>
      <c r="C28" s="73"/>
      <c r="D28" s="78"/>
      <c r="E28" s="74"/>
      <c r="F28" s="75"/>
      <c r="G28" s="74"/>
      <c r="H28" s="74"/>
      <c r="I28" s="39"/>
    </row>
    <row r="29" customFormat="false" ht="12.75" hidden="false" customHeight="true" outlineLevel="0" collapsed="false">
      <c r="A29" s="39"/>
      <c r="B29" s="58"/>
      <c r="C29" s="73"/>
      <c r="D29" s="78"/>
      <c r="E29" s="74"/>
      <c r="F29" s="75"/>
      <c r="G29" s="74"/>
      <c r="H29" s="74"/>
      <c r="I29" s="58"/>
    </row>
    <row r="30" customFormat="false" ht="12.75" hidden="false" customHeight="true" outlineLevel="0" collapsed="false">
      <c r="A30" s="39"/>
      <c r="B30" s="58"/>
      <c r="C30" s="58"/>
      <c r="D30" s="49"/>
      <c r="E30" s="58"/>
      <c r="F30" s="58"/>
      <c r="G30" s="58"/>
      <c r="H30" s="58"/>
      <c r="I30" s="58"/>
    </row>
    <row r="31" customFormat="false" ht="12.75" hidden="false" customHeight="true" outlineLevel="0" collapsed="false"/>
    <row r="32" customFormat="false" ht="12.75" hidden="false" customHeight="true" outlineLevel="0" collapsed="false"/>
    <row r="33" customFormat="false" ht="12.75" hidden="false" customHeight="true" outlineLevel="0" collapsed="false"/>
    <row r="34" customFormat="false" ht="12.75" hidden="false" customHeight="true" outlineLevel="0" collapsed="false"/>
    <row r="35" customFormat="false" ht="12.75" hidden="false" customHeight="true" outlineLevel="0" collapsed="false"/>
    <row r="36" customFormat="false" ht="12.75" hidden="false" customHeight="true" outlineLevel="0" collapsed="false"/>
    <row r="37" customFormat="false" ht="12.75" hidden="false" customHeight="true" outlineLevel="0" collapsed="false"/>
    <row r="38" customFormat="false" ht="12.75" hidden="false" customHeight="true" outlineLevel="0" collapsed="false"/>
    <row r="39" customFormat="false" ht="12.75" hidden="false" customHeight="true" outlineLevel="0" collapsed="false"/>
    <row r="40" customFormat="false" ht="12.75" hidden="false" customHeight="true" outlineLevel="0" collapsed="false"/>
    <row r="41" customFormat="false" ht="12.75" hidden="false" customHeight="true" outlineLevel="0" collapsed="false"/>
    <row r="42" customFormat="false" ht="12.75" hidden="false" customHeight="true" outlineLevel="0" collapsed="false"/>
    <row r="43" customFormat="false" ht="12.75" hidden="false" customHeight="true" outlineLevel="0" collapsed="false"/>
    <row r="44" customFormat="false" ht="12.75" hidden="false" customHeight="true" outlineLevel="0" collapsed="false"/>
    <row r="45" customFormat="false" ht="12.75" hidden="false" customHeight="true" outlineLevel="0" collapsed="false"/>
    <row r="46" customFormat="false" ht="12.75" hidden="false" customHeight="true" outlineLevel="0" collapsed="false"/>
    <row r="47" customFormat="false" ht="12.75" hidden="false" customHeight="true" outlineLevel="0" collapsed="false"/>
    <row r="48" customFormat="false" ht="12.75" hidden="false" customHeight="true" outlineLevel="0" collapsed="false"/>
    <row r="49" customFormat="false" ht="12.75" hidden="false" customHeight="true" outlineLevel="0" collapsed="false"/>
    <row r="50" customFormat="false" ht="12.75" hidden="false" customHeight="true" outlineLevel="0" collapsed="false"/>
    <row r="51" customFormat="false" ht="12.75" hidden="false" customHeight="true" outlineLevel="0" collapsed="false"/>
    <row r="52" customFormat="false" ht="12.75" hidden="false" customHeight="true" outlineLevel="0" collapsed="false"/>
    <row r="53" customFormat="false" ht="12.75" hidden="false" customHeight="true" outlineLevel="0" collapsed="false"/>
    <row r="54" customFormat="false" ht="12.75" hidden="false" customHeight="true" outlineLevel="0" collapsed="false"/>
    <row r="55" customFormat="false" ht="12.75" hidden="false" customHeight="true" outlineLevel="0" collapsed="false"/>
    <row r="56" customFormat="false" ht="12.75" hidden="false" customHeight="true" outlineLevel="0" collapsed="false"/>
    <row r="57" customFormat="false" ht="12.75" hidden="false" customHeight="true" outlineLevel="0" collapsed="false"/>
    <row r="58" customFormat="false" ht="12.75" hidden="false" customHeight="true" outlineLevel="0" collapsed="false"/>
    <row r="59" customFormat="false" ht="12.75" hidden="false" customHeight="true" outlineLevel="0" collapsed="false"/>
    <row r="60" customFormat="false" ht="12.75" hidden="false" customHeight="true" outlineLevel="0" collapsed="false"/>
    <row r="61" customFormat="false" ht="12.75" hidden="false" customHeight="true" outlineLevel="0" collapsed="false"/>
    <row r="62" customFormat="false" ht="12.75" hidden="false" customHeight="true" outlineLevel="0" collapsed="false"/>
    <row r="63" customFormat="false" ht="12.75" hidden="false" customHeight="true" outlineLevel="0" collapsed="false"/>
    <row r="64" customFormat="false" ht="12.75" hidden="false" customHeight="true" outlineLevel="0" collapsed="false"/>
    <row r="65" customFormat="false" ht="12.75" hidden="false" customHeight="true" outlineLevel="0" collapsed="false"/>
    <row r="66" customFormat="false" ht="12.75" hidden="false" customHeight="true" outlineLevel="0" collapsed="false"/>
    <row r="67" customFormat="false" ht="12.75" hidden="false" customHeight="true" outlineLevel="0" collapsed="false"/>
    <row r="68" customFormat="false" ht="12.75" hidden="false" customHeight="true" outlineLevel="0" collapsed="false"/>
    <row r="69" customFormat="false" ht="12.75" hidden="false" customHeight="true" outlineLevel="0" collapsed="false"/>
    <row r="70" customFormat="false" ht="12.75" hidden="false" customHeight="true" outlineLevel="0" collapsed="false"/>
    <row r="71" customFormat="false" ht="12.75" hidden="false" customHeight="true" outlineLevel="0" collapsed="false"/>
    <row r="72" customFormat="false" ht="12.75" hidden="false" customHeight="true" outlineLevel="0" collapsed="false"/>
    <row r="73" customFormat="false" ht="12.75" hidden="false" customHeight="true" outlineLevel="0" collapsed="false"/>
    <row r="74" customFormat="false" ht="12.75" hidden="false" customHeight="true" outlineLevel="0" collapsed="false"/>
    <row r="75" customFormat="false" ht="12.75" hidden="false" customHeight="true" outlineLevel="0" collapsed="false"/>
    <row r="76" customFormat="false" ht="12.75" hidden="false" customHeight="true" outlineLevel="0" collapsed="false"/>
    <row r="77" customFormat="false" ht="12.75" hidden="false" customHeight="true" outlineLevel="0" collapsed="false"/>
    <row r="78" customFormat="false" ht="12.75" hidden="false" customHeight="true" outlineLevel="0" collapsed="false"/>
    <row r="79" customFormat="false" ht="12.75" hidden="false" customHeight="true" outlineLevel="0" collapsed="false"/>
    <row r="80" customFormat="false" ht="12.75" hidden="false" customHeight="true" outlineLevel="0" collapsed="false"/>
    <row r="81" customFormat="false" ht="12.75" hidden="false" customHeight="true" outlineLevel="0" collapsed="false"/>
    <row r="82" customFormat="false" ht="12.75" hidden="false" customHeight="true" outlineLevel="0" collapsed="false"/>
    <row r="83" customFormat="false" ht="12.75" hidden="false" customHeight="true" outlineLevel="0" collapsed="false"/>
    <row r="84" customFormat="false" ht="12.75" hidden="false" customHeight="true" outlineLevel="0" collapsed="false"/>
    <row r="85" customFormat="false" ht="12.75" hidden="false" customHeight="true" outlineLevel="0" collapsed="false"/>
    <row r="86" customFormat="false" ht="12.75" hidden="false" customHeight="true" outlineLevel="0" collapsed="false"/>
    <row r="87" customFormat="false" ht="12.75" hidden="false" customHeight="true" outlineLevel="0" collapsed="false"/>
    <row r="88" customFormat="false" ht="12.75" hidden="false" customHeight="true" outlineLevel="0" collapsed="false"/>
    <row r="89" customFormat="false" ht="12.75" hidden="false" customHeight="true" outlineLevel="0" collapsed="false"/>
    <row r="90" customFormat="false" ht="12.75" hidden="false" customHeight="true" outlineLevel="0" collapsed="false"/>
    <row r="91" customFormat="false" ht="12.75" hidden="false" customHeight="true" outlineLevel="0" collapsed="false"/>
    <row r="92" customFormat="false" ht="12.75" hidden="false" customHeight="true" outlineLevel="0" collapsed="false"/>
    <row r="93" customFormat="false" ht="12.75" hidden="false" customHeight="true" outlineLevel="0" collapsed="false"/>
    <row r="94" customFormat="false" ht="12.75" hidden="false" customHeight="true" outlineLevel="0" collapsed="false"/>
    <row r="95" customFormat="false" ht="12.75" hidden="false" customHeight="true" outlineLevel="0" collapsed="false"/>
    <row r="96" customFormat="false" ht="12.75" hidden="false" customHeight="true" outlineLevel="0" collapsed="false"/>
    <row r="97" customFormat="false" ht="12.75" hidden="false" customHeight="true" outlineLevel="0" collapsed="false"/>
    <row r="98" customFormat="false" ht="12.75" hidden="false" customHeight="true" outlineLevel="0" collapsed="false"/>
    <row r="99" customFormat="false" ht="12.75" hidden="false" customHeight="true" outlineLevel="0" collapsed="false"/>
    <row r="100" customFormat="false" ht="12.75" hidden="false" customHeight="true" outlineLevel="0" collapsed="false"/>
    <row r="101" customFormat="false" ht="12.75" hidden="false" customHeight="true" outlineLevel="0" collapsed="false"/>
    <row r="102" customFormat="false" ht="12.75" hidden="false" customHeight="true" outlineLevel="0" collapsed="false"/>
    <row r="103" customFormat="false" ht="12.75" hidden="false" customHeight="true" outlineLevel="0" collapsed="false"/>
    <row r="104" customFormat="false" ht="12.75" hidden="false" customHeight="true" outlineLevel="0" collapsed="false"/>
    <row r="105" customFormat="false" ht="12.75" hidden="false" customHeight="true" outlineLevel="0" collapsed="false"/>
    <row r="106" customFormat="false" ht="12.75" hidden="false" customHeight="true" outlineLevel="0" collapsed="false"/>
    <row r="107" customFormat="false" ht="12.75" hidden="false" customHeight="true" outlineLevel="0" collapsed="false"/>
    <row r="108" customFormat="false" ht="12.75" hidden="false" customHeight="true" outlineLevel="0" collapsed="false"/>
    <row r="109" customFormat="false" ht="12.75" hidden="false" customHeight="true" outlineLevel="0" collapsed="false"/>
    <row r="110" customFormat="false" ht="12.75" hidden="false" customHeight="true" outlineLevel="0" collapsed="false"/>
    <row r="111" customFormat="false" ht="12.75" hidden="false" customHeight="true" outlineLevel="0" collapsed="false"/>
    <row r="112" customFormat="false" ht="12.75" hidden="false" customHeight="true" outlineLevel="0" collapsed="false"/>
    <row r="113" customFormat="false" ht="12.75" hidden="false" customHeight="true" outlineLevel="0" collapsed="false"/>
    <row r="114" customFormat="false" ht="12.75" hidden="false" customHeight="true" outlineLevel="0" collapsed="false"/>
    <row r="115" customFormat="false" ht="12.75" hidden="false" customHeight="true" outlineLevel="0" collapsed="false"/>
    <row r="116" customFormat="false" ht="12.75" hidden="false" customHeight="true" outlineLevel="0" collapsed="false"/>
    <row r="117" customFormat="false" ht="12.75" hidden="false" customHeight="true" outlineLevel="0" collapsed="false"/>
    <row r="118" customFormat="false" ht="12.75" hidden="false" customHeight="true" outlineLevel="0" collapsed="false"/>
    <row r="119" customFormat="false" ht="12.75" hidden="false" customHeight="true" outlineLevel="0" collapsed="false"/>
    <row r="120" customFormat="false" ht="12.75" hidden="false" customHeight="true" outlineLevel="0" collapsed="false"/>
    <row r="121" customFormat="false" ht="12.75" hidden="false" customHeight="true" outlineLevel="0" collapsed="false"/>
    <row r="122" customFormat="false" ht="12.75" hidden="false" customHeight="true" outlineLevel="0" collapsed="false"/>
    <row r="123" customFormat="false" ht="12.75" hidden="false" customHeight="true" outlineLevel="0" collapsed="false"/>
    <row r="124" customFormat="false" ht="12.75" hidden="false" customHeight="true" outlineLevel="0" collapsed="false"/>
    <row r="125" customFormat="false" ht="12.75" hidden="false" customHeight="true" outlineLevel="0" collapsed="false"/>
    <row r="126" customFormat="false" ht="12.75" hidden="false" customHeight="true" outlineLevel="0" collapsed="false"/>
    <row r="127" customFormat="false" ht="12.75" hidden="false" customHeight="true" outlineLevel="0" collapsed="false"/>
    <row r="128" customFormat="false" ht="12.75" hidden="false" customHeight="true" outlineLevel="0" collapsed="false"/>
    <row r="129" customFormat="false" ht="12.75" hidden="false" customHeight="true" outlineLevel="0" collapsed="false"/>
    <row r="130" customFormat="false" ht="12.75" hidden="false" customHeight="true" outlineLevel="0" collapsed="false"/>
    <row r="131" customFormat="false" ht="12.75" hidden="false" customHeight="true" outlineLevel="0" collapsed="false"/>
    <row r="132" customFormat="false" ht="12.75" hidden="false" customHeight="true" outlineLevel="0" collapsed="false"/>
    <row r="133" customFormat="false" ht="12.75" hidden="false" customHeight="true" outlineLevel="0" collapsed="false"/>
    <row r="134" customFormat="false" ht="12.75" hidden="false" customHeight="true" outlineLevel="0" collapsed="false"/>
    <row r="135" customFormat="false" ht="12.75" hidden="false" customHeight="true" outlineLevel="0" collapsed="false"/>
    <row r="136" customFormat="false" ht="12.75" hidden="false" customHeight="true" outlineLevel="0" collapsed="false"/>
    <row r="137" customFormat="false" ht="12.75" hidden="false" customHeight="true" outlineLevel="0" collapsed="false"/>
    <row r="138" customFormat="false" ht="12.75" hidden="false" customHeight="true" outlineLevel="0" collapsed="false"/>
    <row r="139" customFormat="false" ht="12.75" hidden="false" customHeight="true" outlineLevel="0" collapsed="false"/>
    <row r="140" customFormat="false" ht="12.75" hidden="false" customHeight="true" outlineLevel="0" collapsed="false"/>
    <row r="141" customFormat="false" ht="12.75" hidden="false" customHeight="true" outlineLevel="0" collapsed="false"/>
    <row r="142" customFormat="false" ht="12.75" hidden="false" customHeight="true" outlineLevel="0" collapsed="false"/>
    <row r="143" customFormat="false" ht="12.75" hidden="false" customHeight="true" outlineLevel="0" collapsed="false"/>
    <row r="144" customFormat="false" ht="12.75" hidden="false" customHeight="true" outlineLevel="0" collapsed="false"/>
    <row r="145" customFormat="false" ht="12.75" hidden="false" customHeight="true" outlineLevel="0" collapsed="false"/>
    <row r="146" customFormat="false" ht="12.75" hidden="false" customHeight="true" outlineLevel="0" collapsed="false"/>
    <row r="147" customFormat="false" ht="12.75" hidden="false" customHeight="true" outlineLevel="0" collapsed="false"/>
    <row r="148" customFormat="false" ht="12.75" hidden="false" customHeight="true" outlineLevel="0" collapsed="false"/>
    <row r="149" customFormat="false" ht="12.75" hidden="false" customHeight="true" outlineLevel="0" collapsed="false"/>
    <row r="150" customFormat="false" ht="12.75" hidden="false" customHeight="true" outlineLevel="0" collapsed="false"/>
    <row r="151" customFormat="false" ht="12.75" hidden="false" customHeight="true" outlineLevel="0" collapsed="false"/>
    <row r="152" customFormat="false" ht="12.75" hidden="false" customHeight="true" outlineLevel="0" collapsed="false"/>
    <row r="153" customFormat="false" ht="12.75" hidden="false" customHeight="true" outlineLevel="0" collapsed="false"/>
    <row r="154" customFormat="false" ht="12.75" hidden="false" customHeight="true" outlineLevel="0" collapsed="false"/>
    <row r="155" customFormat="false" ht="12.75" hidden="false" customHeight="true" outlineLevel="0" collapsed="false"/>
    <row r="156" customFormat="false" ht="12.75" hidden="false" customHeight="true" outlineLevel="0" collapsed="false"/>
    <row r="157" customFormat="false" ht="12.75" hidden="false" customHeight="true" outlineLevel="0" collapsed="false"/>
    <row r="158" customFormat="false" ht="12.75" hidden="false" customHeight="true" outlineLevel="0" collapsed="false"/>
    <row r="159" customFormat="false" ht="12.75" hidden="false" customHeight="true" outlineLevel="0" collapsed="false"/>
    <row r="160" customFormat="false" ht="12.75" hidden="false" customHeight="true" outlineLevel="0" collapsed="false"/>
    <row r="161" customFormat="false" ht="12.75" hidden="false" customHeight="true" outlineLevel="0" collapsed="false"/>
    <row r="162" customFormat="false" ht="12.75" hidden="false" customHeight="true" outlineLevel="0" collapsed="false"/>
    <row r="163" customFormat="false" ht="12.75" hidden="false" customHeight="true" outlineLevel="0" collapsed="false"/>
    <row r="164" customFormat="false" ht="12.75" hidden="false" customHeight="true" outlineLevel="0" collapsed="false"/>
    <row r="165" customFormat="false" ht="12.75" hidden="false" customHeight="true" outlineLevel="0" collapsed="false"/>
    <row r="166" customFormat="false" ht="12.75" hidden="false" customHeight="true" outlineLevel="0" collapsed="false"/>
    <row r="167" customFormat="false" ht="12.75" hidden="false" customHeight="true" outlineLevel="0" collapsed="false"/>
    <row r="168" customFormat="false" ht="12.75" hidden="false" customHeight="true" outlineLevel="0" collapsed="false"/>
    <row r="169" customFormat="false" ht="12.75" hidden="false" customHeight="true" outlineLevel="0" collapsed="false"/>
    <row r="170" customFormat="false" ht="12.75" hidden="false" customHeight="true" outlineLevel="0" collapsed="false"/>
    <row r="171" customFormat="false" ht="12.75" hidden="false" customHeight="true" outlineLevel="0" collapsed="false"/>
    <row r="172" customFormat="false" ht="12.75" hidden="false" customHeight="true" outlineLevel="0" collapsed="false"/>
    <row r="173" customFormat="false" ht="12.75" hidden="false" customHeight="true" outlineLevel="0" collapsed="false"/>
    <row r="174" customFormat="false" ht="12.75" hidden="false" customHeight="true" outlineLevel="0" collapsed="false"/>
    <row r="175" customFormat="false" ht="12.75" hidden="false" customHeight="true" outlineLevel="0" collapsed="false"/>
    <row r="176" customFormat="false" ht="12.75" hidden="false" customHeight="true" outlineLevel="0" collapsed="false"/>
    <row r="177" customFormat="false" ht="12.75" hidden="false" customHeight="true" outlineLevel="0" collapsed="false"/>
    <row r="178" customFormat="false" ht="12.75" hidden="false" customHeight="true" outlineLevel="0" collapsed="false"/>
    <row r="179" customFormat="false" ht="12.75" hidden="false" customHeight="true" outlineLevel="0" collapsed="false"/>
    <row r="180" customFormat="false" ht="12.75" hidden="false" customHeight="true" outlineLevel="0" collapsed="false"/>
    <row r="181" customFormat="false" ht="12.75" hidden="false" customHeight="true" outlineLevel="0" collapsed="false"/>
    <row r="182" customFormat="false" ht="12.75" hidden="false" customHeight="true" outlineLevel="0" collapsed="false"/>
    <row r="183" customFormat="false" ht="12.75" hidden="false" customHeight="true" outlineLevel="0" collapsed="false"/>
    <row r="184" customFormat="false" ht="12.75" hidden="false" customHeight="true" outlineLevel="0" collapsed="false"/>
    <row r="185" customFormat="false" ht="12.75" hidden="false" customHeight="true" outlineLevel="0" collapsed="false"/>
    <row r="186" customFormat="false" ht="12.75" hidden="false" customHeight="true" outlineLevel="0" collapsed="false"/>
    <row r="187" customFormat="false" ht="12.75" hidden="false" customHeight="true" outlineLevel="0" collapsed="false"/>
    <row r="188" customFormat="false" ht="12.75" hidden="false" customHeight="true" outlineLevel="0" collapsed="false"/>
    <row r="189" customFormat="false" ht="12.75" hidden="false" customHeight="true" outlineLevel="0" collapsed="false"/>
    <row r="190" customFormat="false" ht="12.75" hidden="false" customHeight="true" outlineLevel="0" collapsed="false"/>
    <row r="191" customFormat="false" ht="12.75" hidden="false" customHeight="true" outlineLevel="0" collapsed="false"/>
    <row r="192" customFormat="false" ht="12.75" hidden="false" customHeight="true" outlineLevel="0" collapsed="false"/>
    <row r="193" customFormat="false" ht="12.75" hidden="false" customHeight="true" outlineLevel="0" collapsed="false"/>
    <row r="194" customFormat="false" ht="12.75" hidden="false" customHeight="true" outlineLevel="0" collapsed="false"/>
    <row r="195" customFormat="false" ht="12.75" hidden="false" customHeight="true" outlineLevel="0" collapsed="false"/>
    <row r="196" customFormat="false" ht="12.75" hidden="false" customHeight="true" outlineLevel="0" collapsed="false"/>
    <row r="197" customFormat="false" ht="12.75" hidden="false" customHeight="true" outlineLevel="0" collapsed="false"/>
    <row r="198" customFormat="false" ht="12.75" hidden="false" customHeight="true" outlineLevel="0" collapsed="false"/>
    <row r="199" customFormat="false" ht="12.75" hidden="false" customHeight="true" outlineLevel="0" collapsed="false"/>
    <row r="200" customFormat="false" ht="12.75" hidden="false" customHeight="true" outlineLevel="0" collapsed="false"/>
    <row r="201" customFormat="false" ht="12.75" hidden="false" customHeight="true" outlineLevel="0" collapsed="false"/>
    <row r="202" customFormat="false" ht="12.75" hidden="false" customHeight="true" outlineLevel="0" collapsed="false"/>
    <row r="203" customFormat="false" ht="12.75" hidden="false" customHeight="true" outlineLevel="0" collapsed="false"/>
    <row r="204" customFormat="false" ht="12.75" hidden="false" customHeight="true" outlineLevel="0" collapsed="false"/>
    <row r="205" customFormat="false" ht="12.75" hidden="false" customHeight="true" outlineLevel="0" collapsed="false"/>
    <row r="206" customFormat="false" ht="12.75" hidden="false" customHeight="true" outlineLevel="0" collapsed="false"/>
    <row r="207" customFormat="false" ht="12.75" hidden="false" customHeight="true" outlineLevel="0" collapsed="false"/>
    <row r="208" customFormat="false" ht="12.75" hidden="false" customHeight="true" outlineLevel="0" collapsed="false"/>
    <row r="209" customFormat="false" ht="12.75" hidden="false" customHeight="true" outlineLevel="0" collapsed="false"/>
    <row r="210" customFormat="false" ht="12.75" hidden="false" customHeight="true" outlineLevel="0" collapsed="false"/>
    <row r="211" customFormat="false" ht="12.75" hidden="false" customHeight="true" outlineLevel="0" collapsed="false"/>
    <row r="212" customFormat="false" ht="12.75" hidden="false" customHeight="true" outlineLevel="0" collapsed="false"/>
    <row r="213" customFormat="false" ht="12.75" hidden="false" customHeight="true" outlineLevel="0" collapsed="false"/>
    <row r="214" customFormat="false" ht="12.75" hidden="false" customHeight="true" outlineLevel="0" collapsed="false"/>
    <row r="215" customFormat="false" ht="12.75" hidden="false" customHeight="true" outlineLevel="0" collapsed="false"/>
    <row r="216" customFormat="false" ht="12.75" hidden="false" customHeight="true" outlineLevel="0" collapsed="false"/>
    <row r="217" customFormat="false" ht="12.75" hidden="false" customHeight="true" outlineLevel="0" collapsed="false"/>
    <row r="218" customFormat="false" ht="12.75" hidden="false" customHeight="true" outlineLevel="0" collapsed="false"/>
    <row r="219" customFormat="false" ht="12.75" hidden="false" customHeight="true" outlineLevel="0" collapsed="false"/>
    <row r="220" customFormat="false" ht="12.75" hidden="false" customHeight="true" outlineLevel="0" collapsed="false"/>
    <row r="221" customFormat="false" ht="12.75" hidden="false" customHeight="true" outlineLevel="0" collapsed="false"/>
    <row r="222" customFormat="false" ht="12.75" hidden="false" customHeight="true" outlineLevel="0" collapsed="false"/>
    <row r="223" customFormat="false" ht="12.75" hidden="false" customHeight="true" outlineLevel="0" collapsed="false"/>
    <row r="224" customFormat="false" ht="12.75" hidden="false" customHeight="true" outlineLevel="0" collapsed="false"/>
    <row r="225" customFormat="false" ht="12.75" hidden="false" customHeight="true" outlineLevel="0" collapsed="false"/>
    <row r="226" customFormat="false" ht="12.75" hidden="false" customHeight="true" outlineLevel="0" collapsed="false"/>
    <row r="227" customFormat="false" ht="12.75" hidden="false" customHeight="true" outlineLevel="0" collapsed="false"/>
    <row r="228" customFormat="false" ht="12.75" hidden="false" customHeight="true" outlineLevel="0" collapsed="false"/>
    <row r="229" customFormat="false" ht="12.75" hidden="false" customHeight="true" outlineLevel="0" collapsed="false"/>
    <row r="230" customFormat="false" ht="12.75" hidden="false" customHeight="true" outlineLevel="0" collapsed="false"/>
    <row r="231" customFormat="false" ht="12.75" hidden="false" customHeight="true" outlineLevel="0" collapsed="false"/>
    <row r="232" customFormat="false" ht="12.75" hidden="false" customHeight="true" outlineLevel="0" collapsed="false"/>
    <row r="233" customFormat="false" ht="12.75" hidden="false" customHeight="true" outlineLevel="0" collapsed="false"/>
    <row r="234" customFormat="false" ht="12.75" hidden="false" customHeight="true" outlineLevel="0" collapsed="false"/>
    <row r="235" customFormat="false" ht="12.75" hidden="false" customHeight="true" outlineLevel="0" collapsed="false"/>
    <row r="236" customFormat="false" ht="12.75" hidden="false" customHeight="true" outlineLevel="0" collapsed="false"/>
    <row r="237" customFormat="false" ht="12.75" hidden="false" customHeight="true" outlineLevel="0" collapsed="false"/>
    <row r="238" customFormat="false" ht="12.75" hidden="false" customHeight="true" outlineLevel="0" collapsed="false"/>
    <row r="239" customFormat="false" ht="12.75" hidden="false" customHeight="true" outlineLevel="0" collapsed="false"/>
    <row r="240" customFormat="false" ht="12.75" hidden="false" customHeight="true" outlineLevel="0" collapsed="false"/>
    <row r="241" customFormat="false" ht="12.75" hidden="false" customHeight="true" outlineLevel="0" collapsed="false"/>
    <row r="242" customFormat="false" ht="12.75" hidden="false" customHeight="true" outlineLevel="0" collapsed="false"/>
    <row r="243" customFormat="false" ht="12.75" hidden="false" customHeight="true" outlineLevel="0" collapsed="false"/>
    <row r="244" customFormat="false" ht="12.75" hidden="false" customHeight="true" outlineLevel="0" collapsed="false"/>
    <row r="245" customFormat="false" ht="12.75" hidden="false" customHeight="true" outlineLevel="0" collapsed="false"/>
    <row r="246" customFormat="false" ht="12.75" hidden="false" customHeight="true" outlineLevel="0" collapsed="false"/>
    <row r="247" customFormat="false" ht="12.75" hidden="false" customHeight="true" outlineLevel="0" collapsed="false"/>
    <row r="248" customFormat="false" ht="12.75" hidden="false" customHeight="true" outlineLevel="0" collapsed="false"/>
    <row r="249" customFormat="false" ht="12.75" hidden="false" customHeight="true" outlineLevel="0" collapsed="false"/>
    <row r="250" customFormat="false" ht="12.75" hidden="false" customHeight="true" outlineLevel="0" collapsed="false"/>
    <row r="251" customFormat="false" ht="12.75" hidden="false" customHeight="true" outlineLevel="0" collapsed="false"/>
    <row r="252" customFormat="false" ht="12.75" hidden="false" customHeight="true" outlineLevel="0" collapsed="false"/>
    <row r="253" customFormat="false" ht="12.75" hidden="false" customHeight="true" outlineLevel="0" collapsed="false"/>
    <row r="254" customFormat="false" ht="12.75" hidden="false" customHeight="true" outlineLevel="0" collapsed="false"/>
    <row r="255" customFormat="false" ht="12.75" hidden="false" customHeight="true" outlineLevel="0" collapsed="false"/>
    <row r="256" customFormat="false" ht="12.75" hidden="false" customHeight="true" outlineLevel="0" collapsed="false"/>
    <row r="257" customFormat="false" ht="12.75" hidden="false" customHeight="true" outlineLevel="0" collapsed="false"/>
    <row r="258" customFormat="false" ht="12.75" hidden="false" customHeight="true" outlineLevel="0" collapsed="false"/>
    <row r="259" customFormat="false" ht="12.75" hidden="false" customHeight="true" outlineLevel="0" collapsed="false"/>
    <row r="260" customFormat="false" ht="12.75" hidden="false" customHeight="true" outlineLevel="0" collapsed="false"/>
    <row r="261" customFormat="false" ht="12.75" hidden="false" customHeight="true" outlineLevel="0" collapsed="false"/>
    <row r="262" customFormat="false" ht="12.75" hidden="false" customHeight="true" outlineLevel="0" collapsed="false"/>
    <row r="263" customFormat="false" ht="12.75" hidden="false" customHeight="true" outlineLevel="0" collapsed="false"/>
    <row r="264" customFormat="false" ht="12.75" hidden="false" customHeight="true" outlineLevel="0" collapsed="false"/>
    <row r="265" customFormat="false" ht="12.75" hidden="false" customHeight="true" outlineLevel="0" collapsed="false"/>
    <row r="266" customFormat="false" ht="12.75" hidden="false" customHeight="true" outlineLevel="0" collapsed="false"/>
    <row r="267" customFormat="false" ht="12.75" hidden="false" customHeight="true" outlineLevel="0" collapsed="false"/>
    <row r="268" customFormat="false" ht="12.75" hidden="false" customHeight="true" outlineLevel="0" collapsed="false"/>
    <row r="269" customFormat="false" ht="12.75" hidden="false" customHeight="true" outlineLevel="0" collapsed="false"/>
    <row r="270" customFormat="false" ht="12.75" hidden="false" customHeight="true" outlineLevel="0" collapsed="false"/>
    <row r="271" customFormat="false" ht="12.75" hidden="false" customHeight="true" outlineLevel="0" collapsed="false"/>
    <row r="272" customFormat="false" ht="12.75" hidden="false" customHeight="true" outlineLevel="0" collapsed="false"/>
    <row r="273" customFormat="false" ht="12.75" hidden="false" customHeight="true" outlineLevel="0" collapsed="false"/>
    <row r="274" customFormat="false" ht="12.75" hidden="false" customHeight="true" outlineLevel="0" collapsed="false"/>
    <row r="275" customFormat="false" ht="12.75" hidden="false" customHeight="true" outlineLevel="0" collapsed="false"/>
    <row r="276" customFormat="false" ht="12.75" hidden="false" customHeight="true" outlineLevel="0" collapsed="false"/>
    <row r="277" customFormat="false" ht="12.75" hidden="false" customHeight="true" outlineLevel="0" collapsed="false"/>
    <row r="278" customFormat="false" ht="12.75" hidden="false" customHeight="true" outlineLevel="0" collapsed="false"/>
    <row r="279" customFormat="false" ht="12.75" hidden="false" customHeight="true" outlineLevel="0" collapsed="false"/>
    <row r="280" customFormat="false" ht="12.75" hidden="false" customHeight="true" outlineLevel="0" collapsed="false"/>
    <row r="281" customFormat="false" ht="12.75" hidden="false" customHeight="true" outlineLevel="0" collapsed="false"/>
    <row r="282" customFormat="false" ht="12.75" hidden="false" customHeight="true" outlineLevel="0" collapsed="false"/>
    <row r="283" customFormat="false" ht="12.75" hidden="false" customHeight="true" outlineLevel="0" collapsed="false"/>
    <row r="284" customFormat="false" ht="12.75" hidden="false" customHeight="true" outlineLevel="0" collapsed="false"/>
    <row r="285" customFormat="false" ht="12.75" hidden="false" customHeight="true" outlineLevel="0" collapsed="false"/>
    <row r="286" customFormat="false" ht="12.75" hidden="false" customHeight="true" outlineLevel="0" collapsed="false"/>
    <row r="287" customFormat="false" ht="12.75" hidden="false" customHeight="true" outlineLevel="0" collapsed="false"/>
    <row r="288" customFormat="false" ht="12.75" hidden="false" customHeight="true" outlineLevel="0" collapsed="false"/>
    <row r="289" customFormat="false" ht="12.75" hidden="false" customHeight="true" outlineLevel="0" collapsed="false"/>
    <row r="290" customFormat="false" ht="12.75" hidden="false" customHeight="true" outlineLevel="0" collapsed="false"/>
    <row r="291" customFormat="false" ht="12.75" hidden="false" customHeight="true" outlineLevel="0" collapsed="false"/>
    <row r="292" customFormat="false" ht="12.75" hidden="false" customHeight="true" outlineLevel="0" collapsed="false"/>
    <row r="293" customFormat="false" ht="12.75" hidden="false" customHeight="true" outlineLevel="0" collapsed="false"/>
    <row r="294" customFormat="false" ht="12.75" hidden="false" customHeight="true" outlineLevel="0" collapsed="false"/>
    <row r="295" customFormat="false" ht="12.75" hidden="false" customHeight="true" outlineLevel="0" collapsed="false"/>
    <row r="296" customFormat="false" ht="12.75" hidden="false" customHeight="true" outlineLevel="0" collapsed="false"/>
    <row r="297" customFormat="false" ht="12.75" hidden="false" customHeight="true" outlineLevel="0" collapsed="false"/>
    <row r="298" customFormat="false" ht="12.75" hidden="false" customHeight="true" outlineLevel="0" collapsed="false"/>
    <row r="299" customFormat="false" ht="12.75" hidden="false" customHeight="true" outlineLevel="0" collapsed="false"/>
    <row r="300" customFormat="false" ht="12.75" hidden="false" customHeight="true" outlineLevel="0" collapsed="false"/>
    <row r="301" customFormat="false" ht="12.75" hidden="false" customHeight="true" outlineLevel="0" collapsed="false"/>
    <row r="302" customFormat="false" ht="12.75" hidden="false" customHeight="true" outlineLevel="0" collapsed="false"/>
    <row r="303" customFormat="false" ht="12.75" hidden="false" customHeight="true" outlineLevel="0" collapsed="false"/>
    <row r="304" customFormat="false" ht="12.75" hidden="false" customHeight="true" outlineLevel="0" collapsed="false"/>
    <row r="305" customFormat="false" ht="12.75" hidden="false" customHeight="true" outlineLevel="0" collapsed="false"/>
    <row r="306" customFormat="false" ht="12.75" hidden="false" customHeight="true" outlineLevel="0" collapsed="false"/>
    <row r="307" customFormat="false" ht="12.75" hidden="false" customHeight="true" outlineLevel="0" collapsed="false"/>
    <row r="308" customFormat="false" ht="12.75" hidden="false" customHeight="true" outlineLevel="0" collapsed="false"/>
    <row r="309" customFormat="false" ht="12.75" hidden="false" customHeight="true" outlineLevel="0" collapsed="false"/>
    <row r="310" customFormat="false" ht="12.75" hidden="false" customHeight="true" outlineLevel="0" collapsed="false"/>
    <row r="311" customFormat="false" ht="12.75" hidden="false" customHeight="true" outlineLevel="0" collapsed="false"/>
    <row r="312" customFormat="false" ht="12.75" hidden="false" customHeight="true" outlineLevel="0" collapsed="false"/>
    <row r="313" customFormat="false" ht="12.75" hidden="false" customHeight="true" outlineLevel="0" collapsed="false"/>
    <row r="314" customFormat="false" ht="12.75" hidden="false" customHeight="true" outlineLevel="0" collapsed="false"/>
    <row r="315" customFormat="false" ht="12.75" hidden="false" customHeight="true" outlineLevel="0" collapsed="false"/>
    <row r="316" customFormat="false" ht="12.75" hidden="false" customHeight="true" outlineLevel="0" collapsed="false"/>
    <row r="317" customFormat="false" ht="12.75" hidden="false" customHeight="true" outlineLevel="0" collapsed="false"/>
    <row r="318" customFormat="false" ht="12.75" hidden="false" customHeight="true" outlineLevel="0" collapsed="false"/>
    <row r="319" customFormat="false" ht="12.75" hidden="false" customHeight="true" outlineLevel="0" collapsed="false"/>
    <row r="320" customFormat="false" ht="12.75" hidden="false" customHeight="true" outlineLevel="0" collapsed="false"/>
    <row r="321" customFormat="false" ht="12.75" hidden="false" customHeight="true" outlineLevel="0" collapsed="false"/>
    <row r="322" customFormat="false" ht="12.75" hidden="false" customHeight="true" outlineLevel="0" collapsed="false"/>
    <row r="323" customFormat="false" ht="12.75" hidden="false" customHeight="true" outlineLevel="0" collapsed="false"/>
    <row r="324" customFormat="false" ht="12.75" hidden="false" customHeight="true" outlineLevel="0" collapsed="false"/>
    <row r="325" customFormat="false" ht="12.75" hidden="false" customHeight="true" outlineLevel="0" collapsed="false"/>
    <row r="326" customFormat="false" ht="12.75" hidden="false" customHeight="true" outlineLevel="0" collapsed="false"/>
    <row r="327" customFormat="false" ht="12.75" hidden="false" customHeight="true" outlineLevel="0" collapsed="false"/>
    <row r="328" customFormat="false" ht="12.75" hidden="false" customHeight="true" outlineLevel="0" collapsed="false"/>
    <row r="329" customFormat="false" ht="12.75" hidden="false" customHeight="true" outlineLevel="0" collapsed="false"/>
    <row r="330" customFormat="false" ht="12.75" hidden="false" customHeight="true" outlineLevel="0" collapsed="false"/>
    <row r="331" customFormat="false" ht="12.75" hidden="false" customHeight="true" outlineLevel="0" collapsed="false"/>
    <row r="332" customFormat="false" ht="12.75" hidden="false" customHeight="true" outlineLevel="0" collapsed="false"/>
    <row r="333" customFormat="false" ht="12.75" hidden="false" customHeight="true" outlineLevel="0" collapsed="false"/>
    <row r="334" customFormat="false" ht="12.75" hidden="false" customHeight="true" outlineLevel="0" collapsed="false"/>
    <row r="335" customFormat="false" ht="12.75" hidden="false" customHeight="true" outlineLevel="0" collapsed="false"/>
    <row r="336" customFormat="false" ht="12.75" hidden="false" customHeight="true" outlineLevel="0" collapsed="false"/>
    <row r="337" customFormat="false" ht="12.75" hidden="false" customHeight="true" outlineLevel="0" collapsed="false"/>
    <row r="338" customFormat="false" ht="12.75" hidden="false" customHeight="true" outlineLevel="0" collapsed="false"/>
    <row r="339" customFormat="false" ht="12.75" hidden="false" customHeight="true" outlineLevel="0" collapsed="false"/>
    <row r="340" customFormat="false" ht="12.75" hidden="false" customHeight="true" outlineLevel="0" collapsed="false"/>
    <row r="341" customFormat="false" ht="12.75" hidden="false" customHeight="true" outlineLevel="0" collapsed="false"/>
    <row r="342" customFormat="false" ht="12.75" hidden="false" customHeight="true" outlineLevel="0" collapsed="false"/>
    <row r="343" customFormat="false" ht="12.75" hidden="false" customHeight="true" outlineLevel="0" collapsed="false"/>
    <row r="344" customFormat="false" ht="12.75" hidden="false" customHeight="true" outlineLevel="0" collapsed="false"/>
    <row r="345" customFormat="false" ht="12.75" hidden="false" customHeight="true" outlineLevel="0" collapsed="false"/>
    <row r="346" customFormat="false" ht="12.75" hidden="false" customHeight="true" outlineLevel="0" collapsed="false"/>
    <row r="347" customFormat="false" ht="12.75" hidden="false" customHeight="true" outlineLevel="0" collapsed="false"/>
    <row r="348" customFormat="false" ht="12.75" hidden="false" customHeight="true" outlineLevel="0" collapsed="false"/>
    <row r="349" customFormat="false" ht="12.75" hidden="false" customHeight="true" outlineLevel="0" collapsed="false"/>
    <row r="350" customFormat="false" ht="12.75" hidden="false" customHeight="true" outlineLevel="0" collapsed="false"/>
    <row r="351" customFormat="false" ht="12.75" hidden="false" customHeight="true" outlineLevel="0" collapsed="false"/>
    <row r="352" customFormat="false" ht="12.75" hidden="false" customHeight="true" outlineLevel="0" collapsed="false"/>
    <row r="353" customFormat="false" ht="12.75" hidden="false" customHeight="true" outlineLevel="0" collapsed="false"/>
    <row r="354" customFormat="false" ht="12.75" hidden="false" customHeight="true" outlineLevel="0" collapsed="false"/>
    <row r="355" customFormat="false" ht="12.75" hidden="false" customHeight="true" outlineLevel="0" collapsed="false"/>
    <row r="356" customFormat="false" ht="12.75" hidden="false" customHeight="true" outlineLevel="0" collapsed="false"/>
    <row r="357" customFormat="false" ht="12.75" hidden="false" customHeight="true" outlineLevel="0" collapsed="false"/>
    <row r="358" customFormat="false" ht="12.75" hidden="false" customHeight="true" outlineLevel="0" collapsed="false"/>
    <row r="359" customFormat="false" ht="12.75" hidden="false" customHeight="true" outlineLevel="0" collapsed="false"/>
    <row r="360" customFormat="false" ht="12.75" hidden="false" customHeight="true" outlineLevel="0" collapsed="false"/>
    <row r="361" customFormat="false" ht="12.75" hidden="false" customHeight="true" outlineLevel="0" collapsed="false"/>
    <row r="362" customFormat="false" ht="12.75" hidden="false" customHeight="true" outlineLevel="0" collapsed="false"/>
    <row r="363" customFormat="false" ht="12.75" hidden="false" customHeight="true" outlineLevel="0" collapsed="false"/>
    <row r="364" customFormat="false" ht="12.75" hidden="false" customHeight="true" outlineLevel="0" collapsed="false"/>
    <row r="365" customFormat="false" ht="12.75" hidden="false" customHeight="true" outlineLevel="0" collapsed="false"/>
    <row r="366" customFormat="false" ht="12.75" hidden="false" customHeight="true" outlineLevel="0" collapsed="false"/>
    <row r="367" customFormat="false" ht="12.75" hidden="false" customHeight="true" outlineLevel="0" collapsed="false"/>
    <row r="368" customFormat="false" ht="12.75" hidden="false" customHeight="true" outlineLevel="0" collapsed="false"/>
    <row r="369" customFormat="false" ht="12.75" hidden="false" customHeight="true" outlineLevel="0" collapsed="false"/>
    <row r="370" customFormat="false" ht="12.75" hidden="false" customHeight="true" outlineLevel="0" collapsed="false"/>
    <row r="371" customFormat="false" ht="12.75" hidden="false" customHeight="true" outlineLevel="0" collapsed="false"/>
    <row r="372" customFormat="false" ht="12.75" hidden="false" customHeight="true" outlineLevel="0" collapsed="false"/>
    <row r="373" customFormat="false" ht="12.75" hidden="false" customHeight="true" outlineLevel="0" collapsed="false"/>
    <row r="374" customFormat="false" ht="12.75" hidden="false" customHeight="true" outlineLevel="0" collapsed="false"/>
    <row r="375" customFormat="false" ht="12.75" hidden="false" customHeight="true" outlineLevel="0" collapsed="false"/>
    <row r="376" customFormat="false" ht="12.75" hidden="false" customHeight="true" outlineLevel="0" collapsed="false"/>
    <row r="377" customFormat="false" ht="12.75" hidden="false" customHeight="true" outlineLevel="0" collapsed="false"/>
    <row r="378" customFormat="false" ht="12.75" hidden="false" customHeight="true" outlineLevel="0" collapsed="false"/>
    <row r="379" customFormat="false" ht="12.75" hidden="false" customHeight="true" outlineLevel="0" collapsed="false"/>
    <row r="380" customFormat="false" ht="12.75" hidden="false" customHeight="true" outlineLevel="0" collapsed="false"/>
    <row r="381" customFormat="false" ht="12.75" hidden="false" customHeight="true" outlineLevel="0" collapsed="false"/>
    <row r="382" customFormat="false" ht="12.75" hidden="false" customHeight="true" outlineLevel="0" collapsed="false"/>
    <row r="383" customFormat="false" ht="12.75" hidden="false" customHeight="true" outlineLevel="0" collapsed="false"/>
    <row r="384" customFormat="false" ht="12.75" hidden="false" customHeight="true" outlineLevel="0" collapsed="false"/>
    <row r="385" customFormat="false" ht="12.75" hidden="false" customHeight="true" outlineLevel="0" collapsed="false"/>
    <row r="386" customFormat="false" ht="12.75" hidden="false" customHeight="true" outlineLevel="0" collapsed="false"/>
    <row r="387" customFormat="false" ht="12.75" hidden="false" customHeight="true" outlineLevel="0" collapsed="false"/>
    <row r="388" customFormat="false" ht="12.75" hidden="false" customHeight="true" outlineLevel="0" collapsed="false"/>
    <row r="389" customFormat="false" ht="12.75" hidden="false" customHeight="true" outlineLevel="0" collapsed="false"/>
    <row r="390" customFormat="false" ht="12.75" hidden="false" customHeight="true" outlineLevel="0" collapsed="false"/>
    <row r="391" customFormat="false" ht="12.75" hidden="false" customHeight="true" outlineLevel="0" collapsed="false"/>
    <row r="392" customFormat="false" ht="12.75" hidden="false" customHeight="true" outlineLevel="0" collapsed="false"/>
    <row r="393" customFormat="false" ht="12.75" hidden="false" customHeight="true" outlineLevel="0" collapsed="false"/>
    <row r="394" customFormat="false" ht="12.75" hidden="false" customHeight="true" outlineLevel="0" collapsed="false"/>
    <row r="395" customFormat="false" ht="12.75" hidden="false" customHeight="true" outlineLevel="0" collapsed="false"/>
    <row r="396" customFormat="false" ht="12.75" hidden="false" customHeight="true" outlineLevel="0" collapsed="false"/>
    <row r="397" customFormat="false" ht="12.75" hidden="false" customHeight="true" outlineLevel="0" collapsed="false"/>
    <row r="398" customFormat="false" ht="12.75" hidden="false" customHeight="true" outlineLevel="0" collapsed="false"/>
    <row r="399" customFormat="false" ht="12.75" hidden="false" customHeight="true" outlineLevel="0" collapsed="false"/>
    <row r="400" customFormat="false" ht="12.75" hidden="false" customHeight="true" outlineLevel="0" collapsed="false"/>
    <row r="401" customFormat="false" ht="12.75" hidden="false" customHeight="true" outlineLevel="0" collapsed="false"/>
    <row r="402" customFormat="false" ht="12.75" hidden="false" customHeight="true" outlineLevel="0" collapsed="false"/>
    <row r="403" customFormat="false" ht="12.75" hidden="false" customHeight="true" outlineLevel="0" collapsed="false"/>
    <row r="404" customFormat="false" ht="12.75" hidden="false" customHeight="true" outlineLevel="0" collapsed="false"/>
    <row r="405" customFormat="false" ht="12.75" hidden="false" customHeight="true" outlineLevel="0" collapsed="false"/>
    <row r="406" customFormat="false" ht="12.75" hidden="false" customHeight="true" outlineLevel="0" collapsed="false"/>
    <row r="407" customFormat="false" ht="12.75" hidden="false" customHeight="true" outlineLevel="0" collapsed="false"/>
    <row r="408" customFormat="false" ht="12.75" hidden="false" customHeight="true" outlineLevel="0" collapsed="false"/>
    <row r="409" customFormat="false" ht="12.75" hidden="false" customHeight="true" outlineLevel="0" collapsed="false"/>
    <row r="410" customFormat="false" ht="12.75" hidden="false" customHeight="true" outlineLevel="0" collapsed="false"/>
    <row r="411" customFormat="false" ht="12.75" hidden="false" customHeight="true" outlineLevel="0" collapsed="false"/>
    <row r="412" customFormat="false" ht="12.75" hidden="false" customHeight="true" outlineLevel="0" collapsed="false"/>
    <row r="413" customFormat="false" ht="12.75" hidden="false" customHeight="true" outlineLevel="0" collapsed="false"/>
    <row r="414" customFormat="false" ht="12.75" hidden="false" customHeight="true" outlineLevel="0" collapsed="false"/>
    <row r="415" customFormat="false" ht="12.75" hidden="false" customHeight="true" outlineLevel="0" collapsed="false"/>
    <row r="416" customFormat="false" ht="12.75" hidden="false" customHeight="true" outlineLevel="0" collapsed="false"/>
    <row r="417" customFormat="false" ht="12.75" hidden="false" customHeight="true" outlineLevel="0" collapsed="false"/>
    <row r="418" customFormat="false" ht="12.75" hidden="false" customHeight="true" outlineLevel="0" collapsed="false"/>
    <row r="419" customFormat="false" ht="12.75" hidden="false" customHeight="true" outlineLevel="0" collapsed="false"/>
    <row r="420" customFormat="false" ht="12.75" hidden="false" customHeight="true" outlineLevel="0" collapsed="false"/>
    <row r="421" customFormat="false" ht="12.75" hidden="false" customHeight="true" outlineLevel="0" collapsed="false"/>
    <row r="422" customFormat="false" ht="12.75" hidden="false" customHeight="true" outlineLevel="0" collapsed="false"/>
    <row r="423" customFormat="false" ht="12.75" hidden="false" customHeight="true" outlineLevel="0" collapsed="false"/>
    <row r="424" customFormat="false" ht="12.75" hidden="false" customHeight="true" outlineLevel="0" collapsed="false"/>
    <row r="425" customFormat="false" ht="12.75" hidden="false" customHeight="true" outlineLevel="0" collapsed="false"/>
    <row r="426" customFormat="false" ht="12.75" hidden="false" customHeight="true" outlineLevel="0" collapsed="false"/>
    <row r="427" customFormat="false" ht="12.75" hidden="false" customHeight="true" outlineLevel="0" collapsed="false"/>
    <row r="428" customFormat="false" ht="12.75" hidden="false" customHeight="true" outlineLevel="0" collapsed="false"/>
    <row r="429" customFormat="false" ht="12.75" hidden="false" customHeight="true" outlineLevel="0" collapsed="false"/>
    <row r="430" customFormat="false" ht="12.75" hidden="false" customHeight="true" outlineLevel="0" collapsed="false"/>
    <row r="431" customFormat="false" ht="12.75" hidden="false" customHeight="true" outlineLevel="0" collapsed="false"/>
    <row r="432" customFormat="false" ht="12.75" hidden="false" customHeight="true" outlineLevel="0" collapsed="false"/>
    <row r="433" customFormat="false" ht="12.75" hidden="false" customHeight="true" outlineLevel="0" collapsed="false"/>
    <row r="434" customFormat="false" ht="12.75" hidden="false" customHeight="true" outlineLevel="0" collapsed="false"/>
    <row r="435" customFormat="false" ht="12.75" hidden="false" customHeight="true" outlineLevel="0" collapsed="false"/>
    <row r="436" customFormat="false" ht="12.75" hidden="false" customHeight="true" outlineLevel="0" collapsed="false"/>
    <row r="437" customFormat="false" ht="12.75" hidden="false" customHeight="true" outlineLevel="0" collapsed="false"/>
    <row r="438" customFormat="false" ht="12.75" hidden="false" customHeight="true" outlineLevel="0" collapsed="false"/>
    <row r="439" customFormat="false" ht="12.75" hidden="false" customHeight="true" outlineLevel="0" collapsed="false"/>
    <row r="440" customFormat="false" ht="12.75" hidden="false" customHeight="true" outlineLevel="0" collapsed="false"/>
    <row r="441" customFormat="false" ht="12.75" hidden="false" customHeight="true" outlineLevel="0" collapsed="false"/>
    <row r="442" customFormat="false" ht="12.75" hidden="false" customHeight="true" outlineLevel="0" collapsed="false"/>
    <row r="443" customFormat="false" ht="12.75" hidden="false" customHeight="true" outlineLevel="0" collapsed="false"/>
    <row r="444" customFormat="false" ht="12.75" hidden="false" customHeight="true" outlineLevel="0" collapsed="false"/>
    <row r="445" customFormat="false" ht="12.75" hidden="false" customHeight="true" outlineLevel="0" collapsed="false"/>
    <row r="446" customFormat="false" ht="12.75" hidden="false" customHeight="true" outlineLevel="0" collapsed="false"/>
    <row r="447" customFormat="false" ht="12.75" hidden="false" customHeight="true" outlineLevel="0" collapsed="false"/>
    <row r="448" customFormat="false" ht="12.75" hidden="false" customHeight="true" outlineLevel="0" collapsed="false"/>
    <row r="449" customFormat="false" ht="12.75" hidden="false" customHeight="true" outlineLevel="0" collapsed="false"/>
    <row r="450" customFormat="false" ht="12.75" hidden="false" customHeight="true" outlineLevel="0" collapsed="false"/>
    <row r="451" customFormat="false" ht="12.75" hidden="false" customHeight="true" outlineLevel="0" collapsed="false"/>
    <row r="452" customFormat="false" ht="12.75" hidden="false" customHeight="true" outlineLevel="0" collapsed="false"/>
    <row r="453" customFormat="false" ht="12.75" hidden="false" customHeight="true" outlineLevel="0" collapsed="false"/>
    <row r="454" customFormat="false" ht="12.75" hidden="false" customHeight="true" outlineLevel="0" collapsed="false"/>
    <row r="455" customFormat="false" ht="12.75" hidden="false" customHeight="true" outlineLevel="0" collapsed="false"/>
    <row r="456" customFormat="false" ht="12.75" hidden="false" customHeight="true" outlineLevel="0" collapsed="false"/>
    <row r="457" customFormat="false" ht="12.75" hidden="false" customHeight="true" outlineLevel="0" collapsed="false"/>
    <row r="458" customFormat="false" ht="12.75" hidden="false" customHeight="true" outlineLevel="0" collapsed="false"/>
    <row r="459" customFormat="false" ht="12.75" hidden="false" customHeight="true" outlineLevel="0" collapsed="false"/>
    <row r="460" customFormat="false" ht="12.75" hidden="false" customHeight="true" outlineLevel="0" collapsed="false"/>
    <row r="461" customFormat="false" ht="12.75" hidden="false" customHeight="true" outlineLevel="0" collapsed="false"/>
    <row r="462" customFormat="false" ht="12.75" hidden="false" customHeight="true" outlineLevel="0" collapsed="false"/>
    <row r="463" customFormat="false" ht="12.75" hidden="false" customHeight="true" outlineLevel="0" collapsed="false"/>
    <row r="464" customFormat="false" ht="12.75" hidden="false" customHeight="true" outlineLevel="0" collapsed="false"/>
    <row r="465" customFormat="false" ht="12.75" hidden="false" customHeight="true" outlineLevel="0" collapsed="false"/>
    <row r="466" customFormat="false" ht="12.75" hidden="false" customHeight="true" outlineLevel="0" collapsed="false"/>
    <row r="467" customFormat="false" ht="12.75" hidden="false" customHeight="true" outlineLevel="0" collapsed="false"/>
    <row r="468" customFormat="false" ht="12.75" hidden="false" customHeight="true" outlineLevel="0" collapsed="false"/>
    <row r="469" customFormat="false" ht="12.75" hidden="false" customHeight="true" outlineLevel="0" collapsed="false"/>
    <row r="470" customFormat="false" ht="12.75" hidden="false" customHeight="true" outlineLevel="0" collapsed="false"/>
    <row r="471" customFormat="false" ht="12.75" hidden="false" customHeight="true" outlineLevel="0" collapsed="false"/>
    <row r="472" customFormat="false" ht="12.75" hidden="false" customHeight="true" outlineLevel="0" collapsed="false"/>
    <row r="473" customFormat="false" ht="12.75" hidden="false" customHeight="true" outlineLevel="0" collapsed="false"/>
    <row r="474" customFormat="false" ht="12.75" hidden="false" customHeight="true" outlineLevel="0" collapsed="false"/>
    <row r="475" customFormat="false" ht="12.75" hidden="false" customHeight="true" outlineLevel="0" collapsed="false"/>
    <row r="476" customFormat="false" ht="12.75" hidden="false" customHeight="true" outlineLevel="0" collapsed="false"/>
    <row r="477" customFormat="false" ht="12.75" hidden="false" customHeight="true" outlineLevel="0" collapsed="false"/>
    <row r="478" customFormat="false" ht="12.75" hidden="false" customHeight="true" outlineLevel="0" collapsed="false"/>
    <row r="479" customFormat="false" ht="12.75" hidden="false" customHeight="true" outlineLevel="0" collapsed="false"/>
    <row r="480" customFormat="false" ht="12.75" hidden="false" customHeight="true" outlineLevel="0" collapsed="false"/>
    <row r="481" customFormat="false" ht="12.75" hidden="false" customHeight="true" outlineLevel="0" collapsed="false"/>
    <row r="482" customFormat="false" ht="12.75" hidden="false" customHeight="true" outlineLevel="0" collapsed="false"/>
    <row r="483" customFormat="false" ht="12.75" hidden="false" customHeight="true" outlineLevel="0" collapsed="false"/>
    <row r="484" customFormat="false" ht="12.75" hidden="false" customHeight="true" outlineLevel="0" collapsed="false"/>
    <row r="485" customFormat="false" ht="12.75" hidden="false" customHeight="true" outlineLevel="0" collapsed="false"/>
    <row r="486" customFormat="false" ht="12.75" hidden="false" customHeight="true" outlineLevel="0" collapsed="false"/>
    <row r="487" customFormat="false" ht="12.75" hidden="false" customHeight="true" outlineLevel="0" collapsed="false"/>
    <row r="488" customFormat="false" ht="12.75" hidden="false" customHeight="true" outlineLevel="0" collapsed="false"/>
    <row r="489" customFormat="false" ht="12.75" hidden="false" customHeight="true" outlineLevel="0" collapsed="false"/>
    <row r="490" customFormat="false" ht="12.75" hidden="false" customHeight="true" outlineLevel="0" collapsed="false"/>
    <row r="491" customFormat="false" ht="12.75" hidden="false" customHeight="true" outlineLevel="0" collapsed="false"/>
    <row r="492" customFormat="false" ht="12.75" hidden="false" customHeight="true" outlineLevel="0" collapsed="false"/>
    <row r="493" customFormat="false" ht="12.75" hidden="false" customHeight="true" outlineLevel="0" collapsed="false"/>
    <row r="494" customFormat="false" ht="12.75" hidden="false" customHeight="true" outlineLevel="0" collapsed="false"/>
    <row r="495" customFormat="false" ht="12.75" hidden="false" customHeight="true" outlineLevel="0" collapsed="false"/>
    <row r="496" customFormat="false" ht="12.75" hidden="false" customHeight="true" outlineLevel="0" collapsed="false"/>
    <row r="497" customFormat="false" ht="12.75" hidden="false" customHeight="true" outlineLevel="0" collapsed="false"/>
    <row r="498" customFormat="false" ht="12.75" hidden="false" customHeight="true" outlineLevel="0" collapsed="false"/>
    <row r="499" customFormat="false" ht="12.75" hidden="false" customHeight="true" outlineLevel="0" collapsed="false"/>
    <row r="500" customFormat="false" ht="12.75" hidden="false" customHeight="true" outlineLevel="0" collapsed="false"/>
    <row r="501" customFormat="false" ht="12.75" hidden="false" customHeight="true" outlineLevel="0" collapsed="false"/>
    <row r="502" customFormat="false" ht="12.75" hidden="false" customHeight="true" outlineLevel="0" collapsed="false"/>
    <row r="503" customFormat="false" ht="12.75" hidden="false" customHeight="true" outlineLevel="0" collapsed="false"/>
    <row r="504" customFormat="false" ht="12.75" hidden="false" customHeight="true" outlineLevel="0" collapsed="false"/>
    <row r="505" customFormat="false" ht="12.75" hidden="false" customHeight="true" outlineLevel="0" collapsed="false"/>
    <row r="506" customFormat="false" ht="12.75" hidden="false" customHeight="true" outlineLevel="0" collapsed="false"/>
    <row r="507" customFormat="false" ht="12.75" hidden="false" customHeight="true" outlineLevel="0" collapsed="false"/>
    <row r="508" customFormat="false" ht="12.75" hidden="false" customHeight="true" outlineLevel="0" collapsed="false"/>
    <row r="509" customFormat="false" ht="12.75" hidden="false" customHeight="true" outlineLevel="0" collapsed="false"/>
    <row r="510" customFormat="false" ht="12.75" hidden="false" customHeight="true" outlineLevel="0" collapsed="false"/>
    <row r="511" customFormat="false" ht="12.75" hidden="false" customHeight="true" outlineLevel="0" collapsed="false"/>
    <row r="512" customFormat="false" ht="12.75" hidden="false" customHeight="true" outlineLevel="0" collapsed="false"/>
    <row r="513" customFormat="false" ht="12.75" hidden="false" customHeight="true" outlineLevel="0" collapsed="false"/>
    <row r="514" customFormat="false" ht="12.75" hidden="false" customHeight="true" outlineLevel="0" collapsed="false"/>
    <row r="515" customFormat="false" ht="12.75" hidden="false" customHeight="true" outlineLevel="0" collapsed="false"/>
    <row r="516" customFormat="false" ht="12.75" hidden="false" customHeight="true" outlineLevel="0" collapsed="false"/>
    <row r="517" customFormat="false" ht="12.75" hidden="false" customHeight="true" outlineLevel="0" collapsed="false"/>
    <row r="518" customFormat="false" ht="12.75" hidden="false" customHeight="true" outlineLevel="0" collapsed="false"/>
    <row r="519" customFormat="false" ht="12.75" hidden="false" customHeight="true" outlineLevel="0" collapsed="false"/>
    <row r="520" customFormat="false" ht="12.75" hidden="false" customHeight="true" outlineLevel="0" collapsed="false"/>
    <row r="521" customFormat="false" ht="12.75" hidden="false" customHeight="true" outlineLevel="0" collapsed="false"/>
    <row r="522" customFormat="false" ht="12.75" hidden="false" customHeight="true" outlineLevel="0" collapsed="false"/>
    <row r="523" customFormat="false" ht="12.75" hidden="false" customHeight="true" outlineLevel="0" collapsed="false"/>
    <row r="524" customFormat="false" ht="12.75" hidden="false" customHeight="true" outlineLevel="0" collapsed="false"/>
    <row r="525" customFormat="false" ht="12.75" hidden="false" customHeight="true" outlineLevel="0" collapsed="false"/>
    <row r="526" customFormat="false" ht="12.75" hidden="false" customHeight="true" outlineLevel="0" collapsed="false"/>
    <row r="527" customFormat="false" ht="12.75" hidden="false" customHeight="true" outlineLevel="0" collapsed="false"/>
    <row r="528" customFormat="false" ht="12.75" hidden="false" customHeight="true" outlineLevel="0" collapsed="false"/>
    <row r="529" customFormat="false" ht="12.75" hidden="false" customHeight="true" outlineLevel="0" collapsed="false"/>
    <row r="530" customFormat="false" ht="12.75" hidden="false" customHeight="true" outlineLevel="0" collapsed="false"/>
    <row r="531" customFormat="false" ht="12.75" hidden="false" customHeight="true" outlineLevel="0" collapsed="false"/>
    <row r="532" customFormat="false" ht="12.75" hidden="false" customHeight="true" outlineLevel="0" collapsed="false"/>
    <row r="533" customFormat="false" ht="12.75" hidden="false" customHeight="true" outlineLevel="0" collapsed="false"/>
    <row r="534" customFormat="false" ht="12.75" hidden="false" customHeight="true" outlineLevel="0" collapsed="false"/>
    <row r="535" customFormat="false" ht="12.75" hidden="false" customHeight="true" outlineLevel="0" collapsed="false"/>
    <row r="536" customFormat="false" ht="12.75" hidden="false" customHeight="true" outlineLevel="0" collapsed="false"/>
    <row r="537" customFormat="false" ht="12.75" hidden="false" customHeight="true" outlineLevel="0" collapsed="false"/>
    <row r="538" customFormat="false" ht="12.75" hidden="false" customHeight="true" outlineLevel="0" collapsed="false"/>
    <row r="539" customFormat="false" ht="12.75" hidden="false" customHeight="true" outlineLevel="0" collapsed="false"/>
    <row r="540" customFormat="false" ht="12.75" hidden="false" customHeight="true" outlineLevel="0" collapsed="false"/>
    <row r="541" customFormat="false" ht="12.75" hidden="false" customHeight="true" outlineLevel="0" collapsed="false"/>
    <row r="542" customFormat="false" ht="12.75" hidden="false" customHeight="true" outlineLevel="0" collapsed="false"/>
    <row r="543" customFormat="false" ht="12.75" hidden="false" customHeight="true" outlineLevel="0" collapsed="false"/>
    <row r="544" customFormat="false" ht="12.75" hidden="false" customHeight="true" outlineLevel="0" collapsed="false"/>
    <row r="545" customFormat="false" ht="12.75" hidden="false" customHeight="true" outlineLevel="0" collapsed="false"/>
    <row r="546" customFormat="false" ht="12.75" hidden="false" customHeight="true" outlineLevel="0" collapsed="false"/>
    <row r="547" customFormat="false" ht="12.75" hidden="false" customHeight="true" outlineLevel="0" collapsed="false"/>
    <row r="548" customFormat="false" ht="12.75" hidden="false" customHeight="true" outlineLevel="0" collapsed="false"/>
    <row r="549" customFormat="false" ht="12.75" hidden="false" customHeight="true" outlineLevel="0" collapsed="false"/>
    <row r="550" customFormat="false" ht="12.75" hidden="false" customHeight="true" outlineLevel="0" collapsed="false"/>
    <row r="551" customFormat="false" ht="12.75" hidden="false" customHeight="true" outlineLevel="0" collapsed="false"/>
    <row r="552" customFormat="false" ht="12.75" hidden="false" customHeight="true" outlineLevel="0" collapsed="false"/>
    <row r="553" customFormat="false" ht="12.75" hidden="false" customHeight="true" outlineLevel="0" collapsed="false"/>
    <row r="554" customFormat="false" ht="12.75" hidden="false" customHeight="true" outlineLevel="0" collapsed="false"/>
    <row r="555" customFormat="false" ht="12.75" hidden="false" customHeight="true" outlineLevel="0" collapsed="false"/>
    <row r="556" customFormat="false" ht="12.75" hidden="false" customHeight="true" outlineLevel="0" collapsed="false"/>
    <row r="557" customFormat="false" ht="12.75" hidden="false" customHeight="true" outlineLevel="0" collapsed="false"/>
    <row r="558" customFormat="false" ht="12.75" hidden="false" customHeight="true" outlineLevel="0" collapsed="false"/>
    <row r="559" customFormat="false" ht="12.75" hidden="false" customHeight="true" outlineLevel="0" collapsed="false"/>
    <row r="560" customFormat="false" ht="12.75" hidden="false" customHeight="true" outlineLevel="0" collapsed="false"/>
    <row r="561" customFormat="false" ht="12.75" hidden="false" customHeight="true" outlineLevel="0" collapsed="false"/>
    <row r="562" customFormat="false" ht="12.75" hidden="false" customHeight="true" outlineLevel="0" collapsed="false"/>
    <row r="563" customFormat="false" ht="12.75" hidden="false" customHeight="true" outlineLevel="0" collapsed="false"/>
    <row r="564" customFormat="false" ht="12.75" hidden="false" customHeight="true" outlineLevel="0" collapsed="false"/>
    <row r="565" customFormat="false" ht="12.75" hidden="false" customHeight="true" outlineLevel="0" collapsed="false"/>
    <row r="566" customFormat="false" ht="12.75" hidden="false" customHeight="true" outlineLevel="0" collapsed="false"/>
    <row r="567" customFormat="false" ht="12.75" hidden="false" customHeight="true" outlineLevel="0" collapsed="false"/>
    <row r="568" customFormat="false" ht="12.75" hidden="false" customHeight="true" outlineLevel="0" collapsed="false"/>
    <row r="569" customFormat="false" ht="12.75" hidden="false" customHeight="true" outlineLevel="0" collapsed="false"/>
    <row r="570" customFormat="false" ht="12.75" hidden="false" customHeight="true" outlineLevel="0" collapsed="false"/>
    <row r="571" customFormat="false" ht="12.75" hidden="false" customHeight="true" outlineLevel="0" collapsed="false"/>
    <row r="572" customFormat="false" ht="12.75" hidden="false" customHeight="true" outlineLevel="0" collapsed="false"/>
    <row r="573" customFormat="false" ht="12.75" hidden="false" customHeight="true" outlineLevel="0" collapsed="false"/>
    <row r="574" customFormat="false" ht="12.75" hidden="false" customHeight="true" outlineLevel="0" collapsed="false"/>
    <row r="575" customFormat="false" ht="12.75" hidden="false" customHeight="true" outlineLevel="0" collapsed="false"/>
    <row r="576" customFormat="false" ht="12.75" hidden="false" customHeight="true" outlineLevel="0" collapsed="false"/>
    <row r="577" customFormat="false" ht="12.75" hidden="false" customHeight="true" outlineLevel="0" collapsed="false"/>
    <row r="578" customFormat="false" ht="12.75" hidden="false" customHeight="true" outlineLevel="0" collapsed="false"/>
    <row r="579" customFormat="false" ht="12.75" hidden="false" customHeight="true" outlineLevel="0" collapsed="false"/>
    <row r="580" customFormat="false" ht="12.75" hidden="false" customHeight="true" outlineLevel="0" collapsed="false"/>
    <row r="581" customFormat="false" ht="12.75" hidden="false" customHeight="true" outlineLevel="0" collapsed="false"/>
    <row r="582" customFormat="false" ht="12.75" hidden="false" customHeight="true" outlineLevel="0" collapsed="false"/>
    <row r="583" customFormat="false" ht="12.75" hidden="false" customHeight="true" outlineLevel="0" collapsed="false"/>
    <row r="584" customFormat="false" ht="12.75" hidden="false" customHeight="true" outlineLevel="0" collapsed="false"/>
    <row r="585" customFormat="false" ht="12.75" hidden="false" customHeight="true" outlineLevel="0" collapsed="false"/>
    <row r="586" customFormat="false" ht="12.75" hidden="false" customHeight="true" outlineLevel="0" collapsed="false"/>
    <row r="587" customFormat="false" ht="12.75" hidden="false" customHeight="true" outlineLevel="0" collapsed="false"/>
    <row r="588" customFormat="false" ht="12.75" hidden="false" customHeight="true" outlineLevel="0" collapsed="false"/>
    <row r="589" customFormat="false" ht="12.75" hidden="false" customHeight="true" outlineLevel="0" collapsed="false"/>
    <row r="590" customFormat="false" ht="12.75" hidden="false" customHeight="true" outlineLevel="0" collapsed="false"/>
    <row r="591" customFormat="false" ht="12.75" hidden="false" customHeight="true" outlineLevel="0" collapsed="false"/>
    <row r="592" customFormat="false" ht="12.75" hidden="false" customHeight="true" outlineLevel="0" collapsed="false"/>
    <row r="593" customFormat="false" ht="12.75" hidden="false" customHeight="true" outlineLevel="0" collapsed="false"/>
    <row r="594" customFormat="false" ht="12.75" hidden="false" customHeight="true" outlineLevel="0" collapsed="false"/>
    <row r="595" customFormat="false" ht="12.75" hidden="false" customHeight="true" outlineLevel="0" collapsed="false"/>
    <row r="596" customFormat="false" ht="12.75" hidden="false" customHeight="true" outlineLevel="0" collapsed="false"/>
    <row r="597" customFormat="false" ht="12.75" hidden="false" customHeight="true" outlineLevel="0" collapsed="false"/>
    <row r="598" customFormat="false" ht="12.75" hidden="false" customHeight="true" outlineLevel="0" collapsed="false"/>
    <row r="599" customFormat="false" ht="12.75" hidden="false" customHeight="true" outlineLevel="0" collapsed="false"/>
    <row r="600" customFormat="false" ht="12.75" hidden="false" customHeight="true" outlineLevel="0" collapsed="false"/>
    <row r="601" customFormat="false" ht="12.75" hidden="false" customHeight="true" outlineLevel="0" collapsed="false"/>
    <row r="602" customFormat="false" ht="12.75" hidden="false" customHeight="true" outlineLevel="0" collapsed="false"/>
    <row r="603" customFormat="false" ht="12.75" hidden="false" customHeight="true" outlineLevel="0" collapsed="false"/>
    <row r="604" customFormat="false" ht="12.75" hidden="false" customHeight="true" outlineLevel="0" collapsed="false"/>
    <row r="605" customFormat="false" ht="12.75" hidden="false" customHeight="true" outlineLevel="0" collapsed="false"/>
    <row r="606" customFormat="false" ht="12.75" hidden="false" customHeight="true" outlineLevel="0" collapsed="false"/>
    <row r="607" customFormat="false" ht="12.75" hidden="false" customHeight="true" outlineLevel="0" collapsed="false"/>
    <row r="608" customFormat="false" ht="12.75" hidden="false" customHeight="true" outlineLevel="0" collapsed="false"/>
    <row r="609" customFormat="false" ht="12.75" hidden="false" customHeight="true" outlineLevel="0" collapsed="false"/>
    <row r="610" customFormat="false" ht="12.75" hidden="false" customHeight="true" outlineLevel="0" collapsed="false"/>
    <row r="611" customFormat="false" ht="12.75" hidden="false" customHeight="true" outlineLevel="0" collapsed="false"/>
    <row r="612" customFormat="false" ht="12.75" hidden="false" customHeight="true" outlineLevel="0" collapsed="false"/>
    <row r="613" customFormat="false" ht="12.75" hidden="false" customHeight="true" outlineLevel="0" collapsed="false"/>
    <row r="614" customFormat="false" ht="12.75" hidden="false" customHeight="true" outlineLevel="0" collapsed="false"/>
    <row r="615" customFormat="false" ht="12.75" hidden="false" customHeight="true" outlineLevel="0" collapsed="false"/>
    <row r="616" customFormat="false" ht="12.75" hidden="false" customHeight="true" outlineLevel="0" collapsed="false"/>
    <row r="617" customFormat="false" ht="12.75" hidden="false" customHeight="true" outlineLevel="0" collapsed="false"/>
    <row r="618" customFormat="false" ht="12.75" hidden="false" customHeight="true" outlineLevel="0" collapsed="false"/>
    <row r="619" customFormat="false" ht="12.75" hidden="false" customHeight="true" outlineLevel="0" collapsed="false"/>
    <row r="620" customFormat="false" ht="12.75" hidden="false" customHeight="true" outlineLevel="0" collapsed="false"/>
    <row r="621" customFormat="false" ht="12.75" hidden="false" customHeight="true" outlineLevel="0" collapsed="false"/>
    <row r="622" customFormat="false" ht="12.75" hidden="false" customHeight="true" outlineLevel="0" collapsed="false"/>
    <row r="623" customFormat="false" ht="12.75" hidden="false" customHeight="true" outlineLevel="0" collapsed="false"/>
    <row r="624" customFormat="false" ht="12.75" hidden="false" customHeight="true" outlineLevel="0" collapsed="false"/>
    <row r="625" customFormat="false" ht="12.75" hidden="false" customHeight="true" outlineLevel="0" collapsed="false"/>
    <row r="626" customFormat="false" ht="12.75" hidden="false" customHeight="true" outlineLevel="0" collapsed="false"/>
    <row r="627" customFormat="false" ht="12.75" hidden="false" customHeight="true" outlineLevel="0" collapsed="false"/>
    <row r="628" customFormat="false" ht="12.75" hidden="false" customHeight="true" outlineLevel="0" collapsed="false"/>
    <row r="629" customFormat="false" ht="12.75" hidden="false" customHeight="true" outlineLevel="0" collapsed="false"/>
    <row r="630" customFormat="false" ht="12.75" hidden="false" customHeight="true" outlineLevel="0" collapsed="false"/>
    <row r="631" customFormat="false" ht="12.75" hidden="false" customHeight="true" outlineLevel="0" collapsed="false"/>
    <row r="632" customFormat="false" ht="12.75" hidden="false" customHeight="true" outlineLevel="0" collapsed="false"/>
    <row r="633" customFormat="false" ht="12.75" hidden="false" customHeight="true" outlineLevel="0" collapsed="false"/>
    <row r="634" customFormat="false" ht="12.75" hidden="false" customHeight="true" outlineLevel="0" collapsed="false"/>
    <row r="635" customFormat="false" ht="12.75" hidden="false" customHeight="true" outlineLevel="0" collapsed="false"/>
    <row r="636" customFormat="false" ht="12.75" hidden="false" customHeight="true" outlineLevel="0" collapsed="false"/>
    <row r="637" customFormat="false" ht="12.75" hidden="false" customHeight="true" outlineLevel="0" collapsed="false"/>
    <row r="638" customFormat="false" ht="12.75" hidden="false" customHeight="true" outlineLevel="0" collapsed="false"/>
    <row r="639" customFormat="false" ht="12.75" hidden="false" customHeight="true" outlineLevel="0" collapsed="false"/>
    <row r="640" customFormat="false" ht="12.75" hidden="false" customHeight="true" outlineLevel="0" collapsed="false"/>
    <row r="641" customFormat="false" ht="12.75" hidden="false" customHeight="true" outlineLevel="0" collapsed="false"/>
    <row r="642" customFormat="false" ht="12.75" hidden="false" customHeight="true" outlineLevel="0" collapsed="false"/>
    <row r="643" customFormat="false" ht="12.75" hidden="false" customHeight="true" outlineLevel="0" collapsed="false"/>
    <row r="644" customFormat="false" ht="12.75" hidden="false" customHeight="true" outlineLevel="0" collapsed="false"/>
    <row r="645" customFormat="false" ht="12.75" hidden="false" customHeight="true" outlineLevel="0" collapsed="false"/>
    <row r="646" customFormat="false" ht="12.75" hidden="false" customHeight="true" outlineLevel="0" collapsed="false"/>
    <row r="647" customFormat="false" ht="12.75" hidden="false" customHeight="true" outlineLevel="0" collapsed="false"/>
    <row r="648" customFormat="false" ht="12.75" hidden="false" customHeight="true" outlineLevel="0" collapsed="false"/>
    <row r="649" customFormat="false" ht="12.75" hidden="false" customHeight="true" outlineLevel="0" collapsed="false"/>
    <row r="650" customFormat="false" ht="12.75" hidden="false" customHeight="true" outlineLevel="0" collapsed="false"/>
    <row r="651" customFormat="false" ht="12.75" hidden="false" customHeight="true" outlineLevel="0" collapsed="false"/>
    <row r="652" customFormat="false" ht="12.75" hidden="false" customHeight="true" outlineLevel="0" collapsed="false"/>
    <row r="653" customFormat="false" ht="12.75" hidden="false" customHeight="true" outlineLevel="0" collapsed="false"/>
    <row r="654" customFormat="false" ht="12.75" hidden="false" customHeight="true" outlineLevel="0" collapsed="false"/>
    <row r="655" customFormat="false" ht="12.75" hidden="false" customHeight="true" outlineLevel="0" collapsed="false"/>
    <row r="656" customFormat="false" ht="12.75" hidden="false" customHeight="true" outlineLevel="0" collapsed="false"/>
    <row r="657" customFormat="false" ht="12.75" hidden="false" customHeight="true" outlineLevel="0" collapsed="false"/>
    <row r="658" customFormat="false" ht="12.75" hidden="false" customHeight="true" outlineLevel="0" collapsed="false"/>
    <row r="659" customFormat="false" ht="12.75" hidden="false" customHeight="true" outlineLevel="0" collapsed="false"/>
    <row r="660" customFormat="false" ht="12.75" hidden="false" customHeight="true" outlineLevel="0" collapsed="false"/>
    <row r="661" customFormat="false" ht="12.75" hidden="false" customHeight="true" outlineLevel="0" collapsed="false"/>
    <row r="662" customFormat="false" ht="12.75" hidden="false" customHeight="true" outlineLevel="0" collapsed="false"/>
    <row r="663" customFormat="false" ht="12.75" hidden="false" customHeight="true" outlineLevel="0" collapsed="false"/>
    <row r="664" customFormat="false" ht="12.75" hidden="false" customHeight="true" outlineLevel="0" collapsed="false"/>
    <row r="665" customFormat="false" ht="12.75" hidden="false" customHeight="true" outlineLevel="0" collapsed="false"/>
    <row r="666" customFormat="false" ht="12.75" hidden="false" customHeight="true" outlineLevel="0" collapsed="false"/>
    <row r="667" customFormat="false" ht="12.75" hidden="false" customHeight="true" outlineLevel="0" collapsed="false"/>
    <row r="668" customFormat="false" ht="12.75" hidden="false" customHeight="true" outlineLevel="0" collapsed="false"/>
    <row r="669" customFormat="false" ht="12.75" hidden="false" customHeight="true" outlineLevel="0" collapsed="false"/>
    <row r="670" customFormat="false" ht="12.75" hidden="false" customHeight="true" outlineLevel="0" collapsed="false"/>
    <row r="671" customFormat="false" ht="12.75" hidden="false" customHeight="true" outlineLevel="0" collapsed="false"/>
    <row r="672" customFormat="false" ht="12.75" hidden="false" customHeight="true" outlineLevel="0" collapsed="false"/>
    <row r="673" customFormat="false" ht="12.75" hidden="false" customHeight="true" outlineLevel="0" collapsed="false"/>
    <row r="674" customFormat="false" ht="12.75" hidden="false" customHeight="true" outlineLevel="0" collapsed="false"/>
    <row r="675" customFormat="false" ht="12.75" hidden="false" customHeight="true" outlineLevel="0" collapsed="false"/>
    <row r="676" customFormat="false" ht="12.75" hidden="false" customHeight="true" outlineLevel="0" collapsed="false"/>
    <row r="677" customFormat="false" ht="12.75" hidden="false" customHeight="true" outlineLevel="0" collapsed="false"/>
    <row r="678" customFormat="false" ht="12.75" hidden="false" customHeight="true" outlineLevel="0" collapsed="false"/>
    <row r="679" customFormat="false" ht="12.75" hidden="false" customHeight="true" outlineLevel="0" collapsed="false"/>
    <row r="680" customFormat="false" ht="12.75" hidden="false" customHeight="true" outlineLevel="0" collapsed="false"/>
    <row r="681" customFormat="false" ht="12.75" hidden="false" customHeight="true" outlineLevel="0" collapsed="false"/>
    <row r="682" customFormat="false" ht="12.75" hidden="false" customHeight="true" outlineLevel="0" collapsed="false"/>
    <row r="683" customFormat="false" ht="12.75" hidden="false" customHeight="true" outlineLevel="0" collapsed="false"/>
    <row r="684" customFormat="false" ht="12.75" hidden="false" customHeight="true" outlineLevel="0" collapsed="false"/>
    <row r="685" customFormat="false" ht="12.75" hidden="false" customHeight="true" outlineLevel="0" collapsed="false"/>
    <row r="686" customFormat="false" ht="12.75" hidden="false" customHeight="true" outlineLevel="0" collapsed="false"/>
    <row r="687" customFormat="false" ht="12.75" hidden="false" customHeight="true" outlineLevel="0" collapsed="false"/>
    <row r="688" customFormat="false" ht="12.75" hidden="false" customHeight="true" outlineLevel="0" collapsed="false"/>
    <row r="689" customFormat="false" ht="12.75" hidden="false" customHeight="true" outlineLevel="0" collapsed="false"/>
    <row r="690" customFormat="false" ht="12.75" hidden="false" customHeight="true" outlineLevel="0" collapsed="false"/>
    <row r="691" customFormat="false" ht="12.75" hidden="false" customHeight="true" outlineLevel="0" collapsed="false"/>
    <row r="692" customFormat="false" ht="12.75" hidden="false" customHeight="true" outlineLevel="0" collapsed="false"/>
    <row r="693" customFormat="false" ht="12.75" hidden="false" customHeight="true" outlineLevel="0" collapsed="false"/>
    <row r="694" customFormat="false" ht="12.75" hidden="false" customHeight="true" outlineLevel="0" collapsed="false"/>
    <row r="695" customFormat="false" ht="12.75" hidden="false" customHeight="true" outlineLevel="0" collapsed="false"/>
    <row r="696" customFormat="false" ht="12.75" hidden="false" customHeight="true" outlineLevel="0" collapsed="false"/>
    <row r="697" customFormat="false" ht="12.75" hidden="false" customHeight="true" outlineLevel="0" collapsed="false"/>
    <row r="698" customFormat="false" ht="12.75" hidden="false" customHeight="true" outlineLevel="0" collapsed="false"/>
    <row r="699" customFormat="false" ht="12.75" hidden="false" customHeight="true" outlineLevel="0" collapsed="false"/>
    <row r="700" customFormat="false" ht="12.75" hidden="false" customHeight="true" outlineLevel="0" collapsed="false"/>
    <row r="701" customFormat="false" ht="12.75" hidden="false" customHeight="true" outlineLevel="0" collapsed="false"/>
    <row r="702" customFormat="false" ht="12.75" hidden="false" customHeight="true" outlineLevel="0" collapsed="false"/>
    <row r="703" customFormat="false" ht="12.75" hidden="false" customHeight="true" outlineLevel="0" collapsed="false"/>
    <row r="704" customFormat="false" ht="12.75" hidden="false" customHeight="true" outlineLevel="0" collapsed="false"/>
    <row r="705" customFormat="false" ht="12.75" hidden="false" customHeight="true" outlineLevel="0" collapsed="false"/>
    <row r="706" customFormat="false" ht="12.75" hidden="false" customHeight="true" outlineLevel="0" collapsed="false"/>
    <row r="707" customFormat="false" ht="12.75" hidden="false" customHeight="true" outlineLevel="0" collapsed="false"/>
    <row r="708" customFormat="false" ht="12.75" hidden="false" customHeight="true" outlineLevel="0" collapsed="false"/>
    <row r="709" customFormat="false" ht="12.75" hidden="false" customHeight="true" outlineLevel="0" collapsed="false"/>
    <row r="710" customFormat="false" ht="12.75" hidden="false" customHeight="true" outlineLevel="0" collapsed="false"/>
    <row r="711" customFormat="false" ht="12.75" hidden="false" customHeight="true" outlineLevel="0" collapsed="false"/>
    <row r="712" customFormat="false" ht="12.75" hidden="false" customHeight="true" outlineLevel="0" collapsed="false"/>
    <row r="713" customFormat="false" ht="12.75" hidden="false" customHeight="true" outlineLevel="0" collapsed="false"/>
    <row r="714" customFormat="false" ht="12.75" hidden="false" customHeight="true" outlineLevel="0" collapsed="false"/>
    <row r="715" customFormat="false" ht="12.75" hidden="false" customHeight="true" outlineLevel="0" collapsed="false"/>
    <row r="716" customFormat="false" ht="12.75" hidden="false" customHeight="true" outlineLevel="0" collapsed="false"/>
    <row r="717" customFormat="false" ht="12.75" hidden="false" customHeight="true" outlineLevel="0" collapsed="false"/>
    <row r="718" customFormat="false" ht="12.75" hidden="false" customHeight="true" outlineLevel="0" collapsed="false"/>
    <row r="719" customFormat="false" ht="12.75" hidden="false" customHeight="true" outlineLevel="0" collapsed="false"/>
    <row r="720" customFormat="false" ht="12.75" hidden="false" customHeight="true" outlineLevel="0" collapsed="false"/>
    <row r="721" customFormat="false" ht="12.75" hidden="false" customHeight="true" outlineLevel="0" collapsed="false"/>
    <row r="722" customFormat="false" ht="12.75" hidden="false" customHeight="true" outlineLevel="0" collapsed="false"/>
    <row r="723" customFormat="false" ht="12.75" hidden="false" customHeight="true" outlineLevel="0" collapsed="false"/>
    <row r="724" customFormat="false" ht="12.75" hidden="false" customHeight="true" outlineLevel="0" collapsed="false"/>
    <row r="725" customFormat="false" ht="12.75" hidden="false" customHeight="true" outlineLevel="0" collapsed="false"/>
    <row r="726" customFormat="false" ht="12.75" hidden="false" customHeight="true" outlineLevel="0" collapsed="false"/>
    <row r="727" customFormat="false" ht="12.75" hidden="false" customHeight="true" outlineLevel="0" collapsed="false"/>
    <row r="728" customFormat="false" ht="12.75" hidden="false" customHeight="true" outlineLevel="0" collapsed="false"/>
    <row r="729" customFormat="false" ht="12.75" hidden="false" customHeight="true" outlineLevel="0" collapsed="false"/>
    <row r="730" customFormat="false" ht="12.75" hidden="false" customHeight="true" outlineLevel="0" collapsed="false"/>
    <row r="731" customFormat="false" ht="12.75" hidden="false" customHeight="true" outlineLevel="0" collapsed="false"/>
    <row r="732" customFormat="false" ht="12.75" hidden="false" customHeight="true" outlineLevel="0" collapsed="false"/>
    <row r="733" customFormat="false" ht="12.75" hidden="false" customHeight="true" outlineLevel="0" collapsed="false"/>
    <row r="734" customFormat="false" ht="12.75" hidden="false" customHeight="true" outlineLevel="0" collapsed="false"/>
    <row r="735" customFormat="false" ht="12.75" hidden="false" customHeight="true" outlineLevel="0" collapsed="false"/>
    <row r="736" customFormat="false" ht="12.75" hidden="false" customHeight="true" outlineLevel="0" collapsed="false"/>
    <row r="737" customFormat="false" ht="12.75" hidden="false" customHeight="true" outlineLevel="0" collapsed="false"/>
    <row r="738" customFormat="false" ht="12.75" hidden="false" customHeight="true" outlineLevel="0" collapsed="false"/>
    <row r="739" customFormat="false" ht="12.75" hidden="false" customHeight="true" outlineLevel="0" collapsed="false"/>
    <row r="740" customFormat="false" ht="12.75" hidden="false" customHeight="true" outlineLevel="0" collapsed="false"/>
    <row r="741" customFormat="false" ht="12.75" hidden="false" customHeight="true" outlineLevel="0" collapsed="false"/>
    <row r="742" customFormat="false" ht="12.75" hidden="false" customHeight="true" outlineLevel="0" collapsed="false"/>
    <row r="743" customFormat="false" ht="12.75" hidden="false" customHeight="true" outlineLevel="0" collapsed="false"/>
    <row r="744" customFormat="false" ht="12.75" hidden="false" customHeight="true" outlineLevel="0" collapsed="false"/>
    <row r="745" customFormat="false" ht="12.75" hidden="false" customHeight="true" outlineLevel="0" collapsed="false"/>
    <row r="746" customFormat="false" ht="12.75" hidden="false" customHeight="true" outlineLevel="0" collapsed="false"/>
    <row r="747" customFormat="false" ht="12.75" hidden="false" customHeight="true" outlineLevel="0" collapsed="false"/>
    <row r="748" customFormat="false" ht="12.75" hidden="false" customHeight="true" outlineLevel="0" collapsed="false"/>
    <row r="749" customFormat="false" ht="12.75" hidden="false" customHeight="true" outlineLevel="0" collapsed="false"/>
    <row r="750" customFormat="false" ht="12.75" hidden="false" customHeight="true" outlineLevel="0" collapsed="false"/>
    <row r="751" customFormat="false" ht="12.75" hidden="false" customHeight="true" outlineLevel="0" collapsed="false"/>
    <row r="752" customFormat="false" ht="12.75" hidden="false" customHeight="true" outlineLevel="0" collapsed="false"/>
    <row r="753" customFormat="false" ht="12.75" hidden="false" customHeight="true" outlineLevel="0" collapsed="false"/>
    <row r="754" customFormat="false" ht="12.75" hidden="false" customHeight="true" outlineLevel="0" collapsed="false"/>
    <row r="755" customFormat="false" ht="12.75" hidden="false" customHeight="true" outlineLevel="0" collapsed="false"/>
    <row r="756" customFormat="false" ht="12.75" hidden="false" customHeight="true" outlineLevel="0" collapsed="false"/>
    <row r="757" customFormat="false" ht="12.75" hidden="false" customHeight="true" outlineLevel="0" collapsed="false"/>
    <row r="758" customFormat="false" ht="12.75" hidden="false" customHeight="true" outlineLevel="0" collapsed="false"/>
    <row r="759" customFormat="false" ht="12.75" hidden="false" customHeight="true" outlineLevel="0" collapsed="false"/>
    <row r="760" customFormat="false" ht="12.75" hidden="false" customHeight="true" outlineLevel="0" collapsed="false"/>
    <row r="761" customFormat="false" ht="12.75" hidden="false" customHeight="true" outlineLevel="0" collapsed="false"/>
    <row r="762" customFormat="false" ht="12.75" hidden="false" customHeight="true" outlineLevel="0" collapsed="false"/>
    <row r="763" customFormat="false" ht="12.75" hidden="false" customHeight="true" outlineLevel="0" collapsed="false"/>
    <row r="764" customFormat="false" ht="12.75" hidden="false" customHeight="true" outlineLevel="0" collapsed="false"/>
    <row r="765" customFormat="false" ht="12.75" hidden="false" customHeight="true" outlineLevel="0" collapsed="false"/>
    <row r="766" customFormat="false" ht="12.75" hidden="false" customHeight="true" outlineLevel="0" collapsed="false"/>
    <row r="767" customFormat="false" ht="12.75" hidden="false" customHeight="true" outlineLevel="0" collapsed="false"/>
    <row r="768" customFormat="false" ht="12.75" hidden="false" customHeight="true" outlineLevel="0" collapsed="false"/>
    <row r="769" customFormat="false" ht="12.75" hidden="false" customHeight="true" outlineLevel="0" collapsed="false"/>
    <row r="770" customFormat="false" ht="12.75" hidden="false" customHeight="true" outlineLevel="0" collapsed="false"/>
    <row r="771" customFormat="false" ht="12.75" hidden="false" customHeight="true" outlineLevel="0" collapsed="false"/>
    <row r="772" customFormat="false" ht="12.75" hidden="false" customHeight="true" outlineLevel="0" collapsed="false"/>
    <row r="773" customFormat="false" ht="12.75" hidden="false" customHeight="true" outlineLevel="0" collapsed="false"/>
    <row r="774" customFormat="false" ht="12.75" hidden="false" customHeight="true" outlineLevel="0" collapsed="false"/>
    <row r="775" customFormat="false" ht="12.75" hidden="false" customHeight="true" outlineLevel="0" collapsed="false"/>
    <row r="776" customFormat="false" ht="12.75" hidden="false" customHeight="true" outlineLevel="0" collapsed="false"/>
    <row r="777" customFormat="false" ht="12.75" hidden="false" customHeight="true" outlineLevel="0" collapsed="false"/>
    <row r="778" customFormat="false" ht="12.75" hidden="false" customHeight="true" outlineLevel="0" collapsed="false"/>
    <row r="779" customFormat="false" ht="12.75" hidden="false" customHeight="true" outlineLevel="0" collapsed="false"/>
    <row r="780" customFormat="false" ht="12.75" hidden="false" customHeight="true" outlineLevel="0" collapsed="false"/>
    <row r="781" customFormat="false" ht="12.75" hidden="false" customHeight="true" outlineLevel="0" collapsed="false"/>
    <row r="782" customFormat="false" ht="12.75" hidden="false" customHeight="true" outlineLevel="0" collapsed="false"/>
    <row r="783" customFormat="false" ht="12.75" hidden="false" customHeight="true" outlineLevel="0" collapsed="false"/>
    <row r="784" customFormat="false" ht="12.75" hidden="false" customHeight="true" outlineLevel="0" collapsed="false"/>
    <row r="785" customFormat="false" ht="12.75" hidden="false" customHeight="true" outlineLevel="0" collapsed="false"/>
    <row r="786" customFormat="false" ht="12.75" hidden="false" customHeight="true" outlineLevel="0" collapsed="false"/>
    <row r="787" customFormat="false" ht="12.75" hidden="false" customHeight="true" outlineLevel="0" collapsed="false"/>
    <row r="788" customFormat="false" ht="12.75" hidden="false" customHeight="true" outlineLevel="0" collapsed="false"/>
    <row r="789" customFormat="false" ht="12.75" hidden="false" customHeight="true" outlineLevel="0" collapsed="false"/>
    <row r="790" customFormat="false" ht="12.75" hidden="false" customHeight="true" outlineLevel="0" collapsed="false"/>
    <row r="791" customFormat="false" ht="12.75" hidden="false" customHeight="true" outlineLevel="0" collapsed="false"/>
    <row r="792" customFormat="false" ht="12.75" hidden="false" customHeight="true" outlineLevel="0" collapsed="false"/>
    <row r="793" customFormat="false" ht="12.75" hidden="false" customHeight="true" outlineLevel="0" collapsed="false"/>
    <row r="794" customFormat="false" ht="12.75" hidden="false" customHeight="true" outlineLevel="0" collapsed="false"/>
    <row r="795" customFormat="false" ht="12.75" hidden="false" customHeight="true" outlineLevel="0" collapsed="false"/>
    <row r="796" customFormat="false" ht="12.75" hidden="false" customHeight="true" outlineLevel="0" collapsed="false"/>
    <row r="797" customFormat="false" ht="12.75" hidden="false" customHeight="true" outlineLevel="0" collapsed="false"/>
    <row r="798" customFormat="false" ht="12.75" hidden="false" customHeight="true" outlineLevel="0" collapsed="false"/>
    <row r="799" customFormat="false" ht="12.75" hidden="false" customHeight="true" outlineLevel="0" collapsed="false"/>
    <row r="800" customFormat="false" ht="12.75" hidden="false" customHeight="true" outlineLevel="0" collapsed="false"/>
    <row r="801" customFormat="false" ht="12.75" hidden="false" customHeight="true" outlineLevel="0" collapsed="false"/>
    <row r="802" customFormat="false" ht="12.75" hidden="false" customHeight="true" outlineLevel="0" collapsed="false"/>
    <row r="803" customFormat="false" ht="12.75" hidden="false" customHeight="true" outlineLevel="0" collapsed="false"/>
    <row r="804" customFormat="false" ht="12.75" hidden="false" customHeight="true" outlineLevel="0" collapsed="false"/>
    <row r="805" customFormat="false" ht="12.75" hidden="false" customHeight="true" outlineLevel="0" collapsed="false"/>
    <row r="806" customFormat="false" ht="12.75" hidden="false" customHeight="true" outlineLevel="0" collapsed="false"/>
    <row r="807" customFormat="false" ht="12.75" hidden="false" customHeight="true" outlineLevel="0" collapsed="false"/>
    <row r="808" customFormat="false" ht="12.75" hidden="false" customHeight="true" outlineLevel="0" collapsed="false"/>
    <row r="809" customFormat="false" ht="12.75" hidden="false" customHeight="true" outlineLevel="0" collapsed="false"/>
    <row r="810" customFormat="false" ht="12.75" hidden="false" customHeight="true" outlineLevel="0" collapsed="false"/>
    <row r="811" customFormat="false" ht="12.75" hidden="false" customHeight="true" outlineLevel="0" collapsed="false"/>
    <row r="812" customFormat="false" ht="12.75" hidden="false" customHeight="true" outlineLevel="0" collapsed="false"/>
    <row r="813" customFormat="false" ht="12.75" hidden="false" customHeight="true" outlineLevel="0" collapsed="false"/>
    <row r="814" customFormat="false" ht="12.75" hidden="false" customHeight="true" outlineLevel="0" collapsed="false"/>
    <row r="815" customFormat="false" ht="12.75" hidden="false" customHeight="true" outlineLevel="0" collapsed="false"/>
    <row r="816" customFormat="false" ht="12.75" hidden="false" customHeight="true" outlineLevel="0" collapsed="false"/>
    <row r="817" customFormat="false" ht="12.75" hidden="false" customHeight="true" outlineLevel="0" collapsed="false"/>
    <row r="818" customFormat="false" ht="12.75" hidden="false" customHeight="true" outlineLevel="0" collapsed="false"/>
    <row r="819" customFormat="false" ht="12.75" hidden="false" customHeight="true" outlineLevel="0" collapsed="false"/>
    <row r="820" customFormat="false" ht="12.75" hidden="false" customHeight="true" outlineLevel="0" collapsed="false"/>
    <row r="821" customFormat="false" ht="12.75" hidden="false" customHeight="true" outlineLevel="0" collapsed="false"/>
    <row r="822" customFormat="false" ht="12.75" hidden="false" customHeight="true" outlineLevel="0" collapsed="false"/>
    <row r="823" customFormat="false" ht="12.75" hidden="false" customHeight="true" outlineLevel="0" collapsed="false"/>
    <row r="824" customFormat="false" ht="12.75" hidden="false" customHeight="true" outlineLevel="0" collapsed="false"/>
    <row r="825" customFormat="false" ht="12.75" hidden="false" customHeight="true" outlineLevel="0" collapsed="false"/>
    <row r="826" customFormat="false" ht="12.75" hidden="false" customHeight="true" outlineLevel="0" collapsed="false"/>
    <row r="827" customFormat="false" ht="12.75" hidden="false" customHeight="true" outlineLevel="0" collapsed="false"/>
    <row r="828" customFormat="false" ht="12.75" hidden="false" customHeight="true" outlineLevel="0" collapsed="false"/>
    <row r="829" customFormat="false" ht="12.75" hidden="false" customHeight="true" outlineLevel="0" collapsed="false"/>
    <row r="830" customFormat="false" ht="12.75" hidden="false" customHeight="true" outlineLevel="0" collapsed="false"/>
    <row r="831" customFormat="false" ht="12.75" hidden="false" customHeight="true" outlineLevel="0" collapsed="false"/>
    <row r="832" customFormat="false" ht="12.75" hidden="false" customHeight="true" outlineLevel="0" collapsed="false"/>
    <row r="833" customFormat="false" ht="12.75" hidden="false" customHeight="true" outlineLevel="0" collapsed="false"/>
    <row r="834" customFormat="false" ht="12.75" hidden="false" customHeight="true" outlineLevel="0" collapsed="false"/>
    <row r="835" customFormat="false" ht="12.75" hidden="false" customHeight="true" outlineLevel="0" collapsed="false"/>
    <row r="836" customFormat="false" ht="12.75" hidden="false" customHeight="true" outlineLevel="0" collapsed="false"/>
    <row r="837" customFormat="false" ht="12.75" hidden="false" customHeight="true" outlineLevel="0" collapsed="false"/>
    <row r="838" customFormat="false" ht="12.75" hidden="false" customHeight="true" outlineLevel="0" collapsed="false"/>
    <row r="839" customFormat="false" ht="12.75" hidden="false" customHeight="true" outlineLevel="0" collapsed="false"/>
    <row r="840" customFormat="false" ht="12.75" hidden="false" customHeight="true" outlineLevel="0" collapsed="false"/>
    <row r="841" customFormat="false" ht="12.75" hidden="false" customHeight="true" outlineLevel="0" collapsed="false"/>
    <row r="842" customFormat="false" ht="12.75" hidden="false" customHeight="true" outlineLevel="0" collapsed="false"/>
    <row r="843" customFormat="false" ht="12.75" hidden="false" customHeight="true" outlineLevel="0" collapsed="false"/>
    <row r="844" customFormat="false" ht="12.75" hidden="false" customHeight="true" outlineLevel="0" collapsed="false"/>
    <row r="845" customFormat="false" ht="12.75" hidden="false" customHeight="true" outlineLevel="0" collapsed="false"/>
    <row r="846" customFormat="false" ht="12.75" hidden="false" customHeight="true" outlineLevel="0" collapsed="false"/>
    <row r="847" customFormat="false" ht="12.75" hidden="false" customHeight="true" outlineLevel="0" collapsed="false"/>
    <row r="848" customFormat="false" ht="12.75" hidden="false" customHeight="true" outlineLevel="0" collapsed="false"/>
    <row r="849" customFormat="false" ht="12.75" hidden="false" customHeight="true" outlineLevel="0" collapsed="false"/>
    <row r="850" customFormat="false" ht="12.75" hidden="false" customHeight="true" outlineLevel="0" collapsed="false"/>
    <row r="851" customFormat="false" ht="12.75" hidden="false" customHeight="true" outlineLevel="0" collapsed="false"/>
    <row r="852" customFormat="false" ht="12.75" hidden="false" customHeight="true" outlineLevel="0" collapsed="false"/>
    <row r="853" customFormat="false" ht="12.75" hidden="false" customHeight="true" outlineLevel="0" collapsed="false"/>
    <row r="854" customFormat="false" ht="12.75" hidden="false" customHeight="true" outlineLevel="0" collapsed="false"/>
    <row r="855" customFormat="false" ht="12.75" hidden="false" customHeight="true" outlineLevel="0" collapsed="false"/>
    <row r="856" customFormat="false" ht="12.75" hidden="false" customHeight="true" outlineLevel="0" collapsed="false"/>
    <row r="857" customFormat="false" ht="12.75" hidden="false" customHeight="true" outlineLevel="0" collapsed="false"/>
    <row r="858" customFormat="false" ht="12.75" hidden="false" customHeight="true" outlineLevel="0" collapsed="false"/>
    <row r="859" customFormat="false" ht="12.75" hidden="false" customHeight="true" outlineLevel="0" collapsed="false"/>
    <row r="860" customFormat="false" ht="12.75" hidden="false" customHeight="true" outlineLevel="0" collapsed="false"/>
    <row r="861" customFormat="false" ht="12.75" hidden="false" customHeight="true" outlineLevel="0" collapsed="false"/>
    <row r="862" customFormat="false" ht="12.75" hidden="false" customHeight="true" outlineLevel="0" collapsed="false"/>
    <row r="863" customFormat="false" ht="12.75" hidden="false" customHeight="true" outlineLevel="0" collapsed="false"/>
    <row r="864" customFormat="false" ht="12.75" hidden="false" customHeight="true" outlineLevel="0" collapsed="false"/>
    <row r="865" customFormat="false" ht="12.75" hidden="false" customHeight="true" outlineLevel="0" collapsed="false"/>
    <row r="866" customFormat="false" ht="12.75" hidden="false" customHeight="true" outlineLevel="0" collapsed="false"/>
    <row r="867" customFormat="false" ht="12.75" hidden="false" customHeight="true" outlineLevel="0" collapsed="false"/>
    <row r="868" customFormat="false" ht="12.75" hidden="false" customHeight="true" outlineLevel="0" collapsed="false"/>
    <row r="869" customFormat="false" ht="12.75" hidden="false" customHeight="true" outlineLevel="0" collapsed="false"/>
    <row r="870" customFormat="false" ht="12.75" hidden="false" customHeight="true" outlineLevel="0" collapsed="false"/>
    <row r="871" customFormat="false" ht="12.75" hidden="false" customHeight="true" outlineLevel="0" collapsed="false"/>
    <row r="872" customFormat="false" ht="12.75" hidden="false" customHeight="true" outlineLevel="0" collapsed="false"/>
    <row r="873" customFormat="false" ht="12.75" hidden="false" customHeight="true" outlineLevel="0" collapsed="false"/>
    <row r="874" customFormat="false" ht="12.75" hidden="false" customHeight="true" outlineLevel="0" collapsed="false"/>
    <row r="875" customFormat="false" ht="12.75" hidden="false" customHeight="true" outlineLevel="0" collapsed="false"/>
    <row r="876" customFormat="false" ht="12.75" hidden="false" customHeight="true" outlineLevel="0" collapsed="false"/>
    <row r="877" customFormat="false" ht="12.75" hidden="false" customHeight="true" outlineLevel="0" collapsed="false"/>
    <row r="878" customFormat="false" ht="12.75" hidden="false" customHeight="true" outlineLevel="0" collapsed="false"/>
    <row r="879" customFormat="false" ht="12.75" hidden="false" customHeight="true" outlineLevel="0" collapsed="false"/>
    <row r="880" customFormat="false" ht="12.75" hidden="false" customHeight="true" outlineLevel="0" collapsed="false"/>
    <row r="881" customFormat="false" ht="12.75" hidden="false" customHeight="true" outlineLevel="0" collapsed="false"/>
    <row r="882" customFormat="false" ht="12.75" hidden="false" customHeight="true" outlineLevel="0" collapsed="false"/>
    <row r="883" customFormat="false" ht="12.75" hidden="false" customHeight="true" outlineLevel="0" collapsed="false"/>
    <row r="884" customFormat="false" ht="12.75" hidden="false" customHeight="true" outlineLevel="0" collapsed="false"/>
    <row r="885" customFormat="false" ht="12.75" hidden="false" customHeight="true" outlineLevel="0" collapsed="false"/>
    <row r="886" customFormat="false" ht="12.75" hidden="false" customHeight="true" outlineLevel="0" collapsed="false"/>
    <row r="887" customFormat="false" ht="12.75" hidden="false" customHeight="true" outlineLevel="0" collapsed="false"/>
    <row r="888" customFormat="false" ht="12.75" hidden="false" customHeight="true" outlineLevel="0" collapsed="false"/>
    <row r="889" customFormat="false" ht="12.75" hidden="false" customHeight="true" outlineLevel="0" collapsed="false"/>
    <row r="890" customFormat="false" ht="12.75" hidden="false" customHeight="true" outlineLevel="0" collapsed="false"/>
    <row r="891" customFormat="false" ht="12.75" hidden="false" customHeight="true" outlineLevel="0" collapsed="false"/>
    <row r="892" customFormat="false" ht="12.75" hidden="false" customHeight="true" outlineLevel="0" collapsed="false"/>
    <row r="893" customFormat="false" ht="12.75" hidden="false" customHeight="true" outlineLevel="0" collapsed="false"/>
    <row r="894" customFormat="false" ht="12.75" hidden="false" customHeight="true" outlineLevel="0" collapsed="false"/>
    <row r="895" customFormat="false" ht="12.75" hidden="false" customHeight="true" outlineLevel="0" collapsed="false"/>
    <row r="896" customFormat="false" ht="12.75" hidden="false" customHeight="true" outlineLevel="0" collapsed="false"/>
    <row r="897" customFormat="false" ht="12.75" hidden="false" customHeight="true" outlineLevel="0" collapsed="false"/>
    <row r="898" customFormat="false" ht="12.75" hidden="false" customHeight="true" outlineLevel="0" collapsed="false"/>
    <row r="899" customFormat="false" ht="12.75" hidden="false" customHeight="true" outlineLevel="0" collapsed="false"/>
    <row r="900" customFormat="false" ht="12.75" hidden="false" customHeight="true" outlineLevel="0" collapsed="false"/>
    <row r="901" customFormat="false" ht="12.75" hidden="false" customHeight="true" outlineLevel="0" collapsed="false"/>
    <row r="902" customFormat="false" ht="12.75" hidden="false" customHeight="true" outlineLevel="0" collapsed="false"/>
    <row r="903" customFormat="false" ht="12.75" hidden="false" customHeight="true" outlineLevel="0" collapsed="false"/>
    <row r="904" customFormat="false" ht="12.75" hidden="false" customHeight="true" outlineLevel="0" collapsed="false"/>
    <row r="905" customFormat="false" ht="12.75" hidden="false" customHeight="true" outlineLevel="0" collapsed="false"/>
    <row r="906" customFormat="false" ht="12.75" hidden="false" customHeight="true" outlineLevel="0" collapsed="false"/>
    <row r="907" customFormat="false" ht="12.75" hidden="false" customHeight="true" outlineLevel="0" collapsed="false"/>
    <row r="908" customFormat="false" ht="12.75" hidden="false" customHeight="true" outlineLevel="0" collapsed="false"/>
    <row r="909" customFormat="false" ht="12.75" hidden="false" customHeight="true" outlineLevel="0" collapsed="false"/>
    <row r="910" customFormat="false" ht="12.75" hidden="false" customHeight="true" outlineLevel="0" collapsed="false"/>
    <row r="911" customFormat="false" ht="12.75" hidden="false" customHeight="true" outlineLevel="0" collapsed="false"/>
    <row r="912" customFormat="false" ht="12.75" hidden="false" customHeight="true" outlineLevel="0" collapsed="false"/>
    <row r="913" customFormat="false" ht="12.75" hidden="false" customHeight="true" outlineLevel="0" collapsed="false"/>
    <row r="914" customFormat="false" ht="12.75" hidden="false" customHeight="true" outlineLevel="0" collapsed="false"/>
    <row r="915" customFormat="false" ht="12.75" hidden="false" customHeight="true" outlineLevel="0" collapsed="false"/>
    <row r="916" customFormat="false" ht="12.75" hidden="false" customHeight="true" outlineLevel="0" collapsed="false"/>
    <row r="917" customFormat="false" ht="12.75" hidden="false" customHeight="true" outlineLevel="0" collapsed="false"/>
    <row r="918" customFormat="false" ht="12.75" hidden="false" customHeight="true" outlineLevel="0" collapsed="false"/>
    <row r="919" customFormat="false" ht="12.75" hidden="false" customHeight="true" outlineLevel="0" collapsed="false"/>
    <row r="920" customFormat="false" ht="12.75" hidden="false" customHeight="true" outlineLevel="0" collapsed="false"/>
    <row r="921" customFormat="false" ht="12.75" hidden="false" customHeight="true" outlineLevel="0" collapsed="false"/>
    <row r="922" customFormat="false" ht="12.75" hidden="false" customHeight="true" outlineLevel="0" collapsed="false"/>
    <row r="923" customFormat="false" ht="12.75" hidden="false" customHeight="true" outlineLevel="0" collapsed="false"/>
    <row r="924" customFormat="false" ht="12.75" hidden="false" customHeight="true" outlineLevel="0" collapsed="false"/>
    <row r="925" customFormat="false" ht="12.75" hidden="false" customHeight="true" outlineLevel="0" collapsed="false"/>
    <row r="926" customFormat="false" ht="12.75" hidden="false" customHeight="true" outlineLevel="0" collapsed="false"/>
    <row r="927" customFormat="false" ht="12.75" hidden="false" customHeight="true" outlineLevel="0" collapsed="false"/>
    <row r="928" customFormat="false" ht="12.75" hidden="false" customHeight="true" outlineLevel="0" collapsed="false"/>
    <row r="929" customFormat="false" ht="12.75" hidden="false" customHeight="true" outlineLevel="0" collapsed="false"/>
    <row r="930" customFormat="false" ht="12.75" hidden="false" customHeight="true" outlineLevel="0" collapsed="false"/>
    <row r="931" customFormat="false" ht="12.75" hidden="false" customHeight="true" outlineLevel="0" collapsed="false"/>
    <row r="932" customFormat="false" ht="12.75" hidden="false" customHeight="true" outlineLevel="0" collapsed="false"/>
    <row r="933" customFormat="false" ht="12.75" hidden="false" customHeight="true" outlineLevel="0" collapsed="false"/>
    <row r="934" customFormat="false" ht="12.75" hidden="false" customHeight="true" outlineLevel="0" collapsed="false"/>
    <row r="935" customFormat="false" ht="12.75" hidden="false" customHeight="true" outlineLevel="0" collapsed="false"/>
    <row r="936" customFormat="false" ht="12.75" hidden="false" customHeight="true" outlineLevel="0" collapsed="false"/>
    <row r="937" customFormat="false" ht="12.75" hidden="false" customHeight="true" outlineLevel="0" collapsed="false"/>
    <row r="938" customFormat="false" ht="12.75" hidden="false" customHeight="true" outlineLevel="0" collapsed="false"/>
    <row r="939" customFormat="false" ht="12.75" hidden="false" customHeight="true" outlineLevel="0" collapsed="false"/>
    <row r="940" customFormat="false" ht="12.75" hidden="false" customHeight="true" outlineLevel="0" collapsed="false"/>
    <row r="941" customFormat="false" ht="12.75" hidden="false" customHeight="true" outlineLevel="0" collapsed="false"/>
    <row r="942" customFormat="false" ht="12.75" hidden="false" customHeight="true" outlineLevel="0" collapsed="false"/>
    <row r="943" customFormat="false" ht="12.75" hidden="false" customHeight="true" outlineLevel="0" collapsed="false"/>
    <row r="944" customFormat="false" ht="12.75" hidden="false" customHeight="true" outlineLevel="0" collapsed="false"/>
    <row r="945" customFormat="false" ht="12.75" hidden="false" customHeight="true" outlineLevel="0" collapsed="false"/>
    <row r="946" customFormat="false" ht="12.75" hidden="false" customHeight="true" outlineLevel="0" collapsed="false"/>
    <row r="947" customFormat="false" ht="12.75" hidden="false" customHeight="true" outlineLevel="0" collapsed="false"/>
    <row r="948" customFormat="false" ht="12.75" hidden="false" customHeight="true" outlineLevel="0" collapsed="false"/>
    <row r="949" customFormat="false" ht="12.75" hidden="false" customHeight="true" outlineLevel="0" collapsed="false"/>
    <row r="950" customFormat="false" ht="12.75" hidden="false" customHeight="true" outlineLevel="0" collapsed="false"/>
    <row r="951" customFormat="false" ht="12.75" hidden="false" customHeight="true" outlineLevel="0" collapsed="false"/>
    <row r="952" customFormat="false" ht="12.75" hidden="false" customHeight="true" outlineLevel="0" collapsed="false"/>
    <row r="953" customFormat="false" ht="12.75" hidden="false" customHeight="true" outlineLevel="0" collapsed="false"/>
    <row r="954" customFormat="false" ht="12.75" hidden="false" customHeight="true" outlineLevel="0" collapsed="false"/>
    <row r="955" customFormat="false" ht="12.75" hidden="false" customHeight="true" outlineLevel="0" collapsed="false"/>
    <row r="956" customFormat="false" ht="12.75" hidden="false" customHeight="true" outlineLevel="0" collapsed="false"/>
    <row r="957" customFormat="false" ht="12.75" hidden="false" customHeight="true" outlineLevel="0" collapsed="false"/>
    <row r="958" customFormat="false" ht="12.75" hidden="false" customHeight="true" outlineLevel="0" collapsed="false"/>
    <row r="959" customFormat="false" ht="12.75" hidden="false" customHeight="true" outlineLevel="0" collapsed="false"/>
    <row r="960" customFormat="false" ht="12.75" hidden="false" customHeight="true" outlineLevel="0" collapsed="false"/>
    <row r="961" customFormat="false" ht="12.75" hidden="false" customHeight="true" outlineLevel="0" collapsed="false"/>
    <row r="962" customFormat="false" ht="12.75" hidden="false" customHeight="true" outlineLevel="0" collapsed="false"/>
    <row r="963" customFormat="false" ht="12.75" hidden="false" customHeight="true" outlineLevel="0" collapsed="false"/>
    <row r="964" customFormat="false" ht="12.75" hidden="false" customHeight="true" outlineLevel="0" collapsed="false"/>
    <row r="965" customFormat="false" ht="12.75" hidden="false" customHeight="true" outlineLevel="0" collapsed="false"/>
    <row r="966" customFormat="false" ht="12.75" hidden="false" customHeight="true" outlineLevel="0" collapsed="false"/>
    <row r="967" customFormat="false" ht="12.75" hidden="false" customHeight="true" outlineLevel="0" collapsed="false"/>
    <row r="968" customFormat="false" ht="12.75" hidden="false" customHeight="true" outlineLevel="0" collapsed="false"/>
    <row r="969" customFormat="false" ht="12.75" hidden="false" customHeight="true" outlineLevel="0" collapsed="false"/>
    <row r="970" customFormat="false" ht="12.75" hidden="false" customHeight="true" outlineLevel="0" collapsed="false"/>
    <row r="971" customFormat="false" ht="12.75" hidden="false" customHeight="true" outlineLevel="0" collapsed="false"/>
    <row r="972" customFormat="false" ht="12.75" hidden="false" customHeight="true" outlineLevel="0" collapsed="false"/>
    <row r="973" customFormat="false" ht="12.75" hidden="false" customHeight="true" outlineLevel="0" collapsed="false"/>
    <row r="974" customFormat="false" ht="12.75" hidden="false" customHeight="true" outlineLevel="0" collapsed="false"/>
    <row r="975" customFormat="false" ht="12.75" hidden="false" customHeight="true" outlineLevel="0" collapsed="false"/>
    <row r="976" customFormat="false" ht="12.75" hidden="false" customHeight="true" outlineLevel="0" collapsed="false"/>
    <row r="977" customFormat="false" ht="12.75" hidden="false" customHeight="true" outlineLevel="0" collapsed="false"/>
    <row r="978" customFormat="false" ht="12.75" hidden="false" customHeight="true" outlineLevel="0" collapsed="false"/>
    <row r="979" customFormat="false" ht="12.75" hidden="false" customHeight="true" outlineLevel="0" collapsed="false"/>
    <row r="980" customFormat="false" ht="12.75" hidden="false" customHeight="true" outlineLevel="0" collapsed="false"/>
    <row r="981" customFormat="false" ht="12.75" hidden="false" customHeight="true" outlineLevel="0" collapsed="false"/>
    <row r="982" customFormat="false" ht="12.75" hidden="false" customHeight="true" outlineLevel="0" collapsed="false"/>
    <row r="983" customFormat="false" ht="12.75" hidden="false" customHeight="true" outlineLevel="0" collapsed="false"/>
    <row r="984" customFormat="false" ht="12.75" hidden="false" customHeight="true" outlineLevel="0" collapsed="false"/>
  </sheetData>
  <sheetProtection algorithmName="SHA-512" hashValue="6gYRUV58Keg1bvSEy/ULHJhhJkYPMfiTWaiLn/R8hOrhCukdDa864VEq8CV7bJlBGWJOqj/JZ17a80hpmCyS5g==" saltValue="KelkUS5Apr01bHecEyGP/w==" spinCount="100000" sheet="true" objects="true" scenarios="true"/>
  <mergeCells count="10">
    <mergeCell ref="C1:H1"/>
    <mergeCell ref="C2:E2"/>
    <mergeCell ref="D8:G8"/>
    <mergeCell ref="D9:G9"/>
    <mergeCell ref="F11:H11"/>
    <mergeCell ref="E14:E16"/>
    <mergeCell ref="F14:F16"/>
    <mergeCell ref="E17:E19"/>
    <mergeCell ref="F17:F19"/>
    <mergeCell ref="C24:H24"/>
  </mergeCells>
  <conditionalFormatting sqref="D11">
    <cfRule type="containsText" priority="2" operator="containsText" aboveAverage="0" equalAverage="0" bottom="0" percent="0" rank="0" text="&quot;3&quot;" dxfId="3">
      <formula>NOT(ISERROR(SEARCH(""3"",D11)))</formula>
    </cfRule>
    <cfRule type="containsText" priority="3" operator="containsText" aboveAverage="0" equalAverage="0" bottom="0" percent="0" rank="0" text="&quot;1&quot;" dxfId="4">
      <formula>NOT(ISERROR(SEARCH(""1"",D11)))</formula>
    </cfRule>
    <cfRule type="containsText" priority="4" operator="containsText" aboveAverage="0" equalAverage="0" bottom="0" percent="0" rank="0" text="&quot;1&quot;" dxfId="5">
      <formula>NOT(ISERROR(SEARCH(""1"",D11)))</formula>
    </cfRule>
  </conditionalFormatting>
  <dataValidations count="1">
    <dataValidation allowBlank="true" operator="between" prompt=" - " showDropDown="false" showErrorMessage="true" showInputMessage="true" sqref="D9" type="list">
      <formula1>Материал_freelight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982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6" activeCellId="0" sqref="E6"/>
    </sheetView>
  </sheetViews>
  <sheetFormatPr defaultColWidth="14.4453125" defaultRowHeight="15" zeroHeight="false" outlineLevelRow="0" outlineLevelCol="0"/>
  <cols>
    <col collapsed="false" customWidth="true" hidden="false" outlineLevel="0" max="1" min="1" style="79" width="6.2"/>
    <col collapsed="false" customWidth="true" hidden="false" outlineLevel="0" max="2" min="2" style="79" width="21.17"/>
    <col collapsed="false" customWidth="true" hidden="false" outlineLevel="0" max="3" min="3" style="79" width="15.51"/>
    <col collapsed="false" customWidth="true" hidden="false" outlineLevel="0" max="4" min="4" style="79" width="11.87"/>
    <col collapsed="false" customWidth="true" hidden="false" outlineLevel="0" max="5" min="5" style="79" width="11.99"/>
    <col collapsed="false" customWidth="true" hidden="false" outlineLevel="0" max="6" min="6" style="79" width="21.44"/>
    <col collapsed="false" customWidth="true" hidden="false" outlineLevel="0" max="7" min="7" style="79" width="21.58"/>
    <col collapsed="false" customWidth="true" hidden="false" outlineLevel="0" max="8" min="8" style="79" width="18.2"/>
    <col collapsed="false" customWidth="true" hidden="false" outlineLevel="0" max="19" min="9" style="79" width="7.95"/>
    <col collapsed="false" customWidth="false" hidden="false" outlineLevel="0" max="1024" min="20" style="79" width="14.43"/>
  </cols>
  <sheetData>
    <row r="1" customFormat="false" ht="7.9" hidden="false" customHeight="true" outlineLevel="0" collapsed="false">
      <c r="A1" s="80"/>
      <c r="B1" s="81"/>
      <c r="C1" s="81"/>
      <c r="D1" s="81"/>
      <c r="E1" s="81"/>
      <c r="F1" s="81"/>
      <c r="G1" s="81"/>
      <c r="H1" s="80"/>
    </row>
    <row r="2" customFormat="false" ht="43.15" hidden="false" customHeight="true" outlineLevel="0" collapsed="false">
      <c r="A2" s="80"/>
      <c r="B2" s="82" t="s">
        <v>64</v>
      </c>
      <c r="C2" s="82"/>
      <c r="D2" s="82"/>
      <c r="E2" s="83" t="s">
        <v>1</v>
      </c>
      <c r="F2" s="84"/>
      <c r="G2" s="84"/>
      <c r="H2" s="85"/>
    </row>
    <row r="3" customFormat="false" ht="18" hidden="false" customHeight="true" outlineLevel="0" collapsed="false">
      <c r="A3" s="80"/>
      <c r="B3" s="86" t="s">
        <v>2</v>
      </c>
      <c r="C3" s="87" t="n">
        <v>500</v>
      </c>
      <c r="D3" s="88" t="s">
        <v>3</v>
      </c>
      <c r="E3" s="89" t="s">
        <v>86</v>
      </c>
      <c r="F3" s="84"/>
      <c r="G3" s="84"/>
      <c r="H3" s="80"/>
    </row>
    <row r="4" customFormat="false" ht="16.9" hidden="false" customHeight="true" outlineLevel="0" collapsed="false">
      <c r="A4" s="80"/>
      <c r="B4" s="90" t="s">
        <v>5</v>
      </c>
      <c r="C4" s="91" t="n">
        <v>440</v>
      </c>
      <c r="D4" s="92" t="s">
        <v>3</v>
      </c>
      <c r="E4" s="84"/>
      <c r="F4" s="84"/>
      <c r="G4" s="84"/>
      <c r="H4" s="80"/>
    </row>
    <row r="5" customFormat="false" ht="16.9" hidden="false" customHeight="true" outlineLevel="0" collapsed="false">
      <c r="A5" s="80"/>
      <c r="B5" s="90" t="s">
        <v>6</v>
      </c>
      <c r="C5" s="91" t="n">
        <v>18</v>
      </c>
      <c r="D5" s="92" t="s">
        <v>3</v>
      </c>
      <c r="E5" s="84"/>
      <c r="F5" s="84"/>
      <c r="G5" s="84"/>
      <c r="H5" s="80"/>
    </row>
    <row r="6" customFormat="false" ht="15.6" hidden="false" customHeight="true" outlineLevel="0" collapsed="false">
      <c r="A6" s="80"/>
      <c r="B6" s="90" t="s">
        <v>7</v>
      </c>
      <c r="C6" s="91" t="n">
        <v>160</v>
      </c>
      <c r="D6" s="92" t="s">
        <v>3</v>
      </c>
      <c r="E6" s="84"/>
      <c r="F6" s="84"/>
      <c r="G6" s="84"/>
      <c r="H6" s="80"/>
    </row>
    <row r="7" customFormat="false" ht="8.45" hidden="false" customHeight="true" outlineLevel="0" collapsed="false">
      <c r="A7" s="80"/>
      <c r="B7" s="93"/>
      <c r="C7" s="94"/>
      <c r="D7" s="95"/>
      <c r="E7" s="84"/>
      <c r="F7" s="84"/>
      <c r="G7" s="84"/>
      <c r="H7" s="80"/>
    </row>
    <row r="8" customFormat="false" ht="15.6" hidden="false" customHeight="true" outlineLevel="0" collapsed="false">
      <c r="A8" s="80"/>
      <c r="B8" s="84"/>
      <c r="C8" s="96" t="s">
        <v>8</v>
      </c>
      <c r="D8" s="96"/>
      <c r="E8" s="96"/>
      <c r="F8" s="96"/>
      <c r="G8" s="84"/>
      <c r="H8" s="80"/>
    </row>
    <row r="9" customFormat="false" ht="19.9" hidden="false" customHeight="true" outlineLevel="0" collapsed="false">
      <c r="A9" s="80"/>
      <c r="B9" s="97" t="s">
        <v>9</v>
      </c>
      <c r="C9" s="98" t="s">
        <v>87</v>
      </c>
      <c r="D9" s="98"/>
      <c r="E9" s="98"/>
      <c r="F9" s="98"/>
      <c r="G9" s="84"/>
      <c r="H9" s="80"/>
    </row>
    <row r="10" customFormat="false" ht="16.15" hidden="false" customHeight="true" outlineLevel="0" collapsed="false">
      <c r="A10" s="80"/>
      <c r="B10" s="84"/>
      <c r="C10" s="84"/>
      <c r="D10" s="84"/>
      <c r="E10" s="84"/>
      <c r="F10" s="84"/>
      <c r="G10" s="84"/>
      <c r="H10" s="80"/>
    </row>
    <row r="11" customFormat="false" ht="34.15" hidden="false" customHeight="true" outlineLevel="0" collapsed="false">
      <c r="A11" s="80"/>
      <c r="B11" s="97" t="s">
        <v>11</v>
      </c>
      <c r="C11" s="99" t="str">
        <f aca="false">IF('PD-LIFT'!$C$9=hidden!$F$4,hidden!$G$4," ")&amp;IF('PD-LIFT'!$C$9=hidden!$A$5,hidden!$G$5," ")&amp;IF('PD-LIFT'!$C$9=hidden!$A$6,hidden!$G$6," ")&amp;IF('PD-LIFT'!$C$9=hidden!$A$7,hidden!$G$7," ")&amp;IF('PD-LIFT'!$C$9=hidden!$A$8,hidden!$G$8," ")&amp;IF('PD-LIFT'!$C$9=hidden!$A$9,hidden!$G$9," ")&amp;IF('PD-LIFT'!$C$9=hidden!$A$10,hidden!$G$10," ")&amp;IF('PD-LIFT'!$C$9=hidden!$A$11,hidden!$G$11," ")&amp;IF('PD-LIFT'!$C$9=hidden!$A$12,hidden!$G$12," ")&amp;IF('PD-LIFT'!$C$9=hidden!$A$13,hidden!$G$13," ")</f>
        <v>      3,3   </v>
      </c>
      <c r="D11" s="100" t="s">
        <v>12</v>
      </c>
      <c r="E11" s="84"/>
      <c r="F11" s="84"/>
      <c r="G11" s="84"/>
      <c r="H11" s="80"/>
    </row>
    <row r="12" customFormat="false" ht="7.9" hidden="false" customHeight="true" outlineLevel="0" collapsed="false">
      <c r="A12" s="80"/>
      <c r="B12" s="80"/>
      <c r="C12" s="80"/>
      <c r="D12" s="80"/>
      <c r="E12" s="80"/>
      <c r="F12" s="80"/>
      <c r="G12" s="101"/>
      <c r="H12" s="101"/>
    </row>
    <row r="13" customFormat="false" ht="36.6" hidden="false" customHeight="true" outlineLevel="0" collapsed="false">
      <c r="A13" s="80"/>
      <c r="B13" s="97" t="s">
        <v>13</v>
      </c>
      <c r="C13" s="102" t="n">
        <f aca="false">C11*C3</f>
        <v>1650</v>
      </c>
      <c r="D13" s="100" t="s">
        <v>14</v>
      </c>
      <c r="E13" s="103" t="s">
        <v>88</v>
      </c>
      <c r="F13" s="103"/>
      <c r="G13" s="103"/>
      <c r="H13" s="104"/>
    </row>
    <row r="14" customFormat="false" ht="10.15" hidden="false" customHeight="true" outlineLevel="0" collapsed="false">
      <c r="A14" s="80"/>
      <c r="B14" s="105"/>
      <c r="C14" s="106"/>
      <c r="D14" s="107"/>
      <c r="E14" s="108"/>
      <c r="F14" s="108"/>
      <c r="G14" s="108"/>
      <c r="H14" s="104"/>
    </row>
    <row r="15" customFormat="false" ht="18.6" hidden="false" customHeight="true" outlineLevel="0" collapsed="false">
      <c r="A15" s="80"/>
      <c r="B15" s="109" t="s">
        <v>16</v>
      </c>
      <c r="C15" s="109"/>
      <c r="D15" s="109"/>
      <c r="E15" s="109"/>
      <c r="F15" s="109"/>
      <c r="G15" s="109"/>
      <c r="H15" s="101"/>
    </row>
    <row r="16" customFormat="false" ht="30.6" hidden="false" customHeight="true" outlineLevel="0" collapsed="false">
      <c r="A16" s="80"/>
      <c r="B16" s="110" t="s">
        <v>17</v>
      </c>
      <c r="C16" s="111" t="s">
        <v>18</v>
      </c>
      <c r="D16" s="112" t="s">
        <v>89</v>
      </c>
      <c r="E16" s="113"/>
      <c r="F16" s="114" t="s">
        <v>20</v>
      </c>
      <c r="G16" s="114" t="s">
        <v>21</v>
      </c>
      <c r="H16" s="115"/>
    </row>
    <row r="17" customFormat="false" ht="12.75" hidden="false" customHeight="true" outlineLevel="0" collapsed="false">
      <c r="A17" s="80"/>
      <c r="B17" s="116" t="s">
        <v>90</v>
      </c>
      <c r="C17" s="117" t="s">
        <v>91</v>
      </c>
      <c r="D17" s="118" t="s">
        <v>92</v>
      </c>
      <c r="E17" s="119" t="s">
        <v>26</v>
      </c>
      <c r="F17" s="118" t="s">
        <v>93</v>
      </c>
      <c r="G17" s="118" t="s">
        <v>94</v>
      </c>
      <c r="H17" s="120"/>
    </row>
    <row r="18" customFormat="false" ht="12.75" hidden="false" customHeight="true" outlineLevel="0" collapsed="false">
      <c r="A18" s="80"/>
      <c r="B18" s="116" t="s">
        <v>95</v>
      </c>
      <c r="C18" s="117" t="s">
        <v>96</v>
      </c>
      <c r="D18" s="118" t="s">
        <v>97</v>
      </c>
      <c r="E18" s="119" t="s">
        <v>33</v>
      </c>
      <c r="F18" s="118" t="s">
        <v>98</v>
      </c>
      <c r="G18" s="118" t="s">
        <v>99</v>
      </c>
      <c r="H18" s="120"/>
    </row>
    <row r="19" customFormat="false" ht="12.75" hidden="false" customHeight="true" outlineLevel="0" collapsed="false">
      <c r="A19" s="80"/>
      <c r="B19" s="116" t="s">
        <v>95</v>
      </c>
      <c r="C19" s="117" t="s">
        <v>100</v>
      </c>
      <c r="D19" s="118" t="s">
        <v>101</v>
      </c>
      <c r="E19" s="119" t="s">
        <v>40</v>
      </c>
      <c r="F19" s="118" t="s">
        <v>102</v>
      </c>
      <c r="G19" s="118" t="s">
        <v>103</v>
      </c>
      <c r="H19" s="120"/>
    </row>
    <row r="20" customFormat="false" ht="12.75" hidden="false" customHeight="true" outlineLevel="0" collapsed="false">
      <c r="A20" s="80"/>
      <c r="B20" s="116" t="s">
        <v>104</v>
      </c>
      <c r="C20" s="117" t="s">
        <v>105</v>
      </c>
      <c r="D20" s="118" t="s">
        <v>106</v>
      </c>
      <c r="E20" s="119" t="s">
        <v>47</v>
      </c>
      <c r="F20" s="118" t="s">
        <v>107</v>
      </c>
      <c r="G20" s="118" t="s">
        <v>108</v>
      </c>
      <c r="H20" s="120"/>
    </row>
    <row r="21" customFormat="false" ht="12.75" hidden="false" customHeight="true" outlineLevel="0" collapsed="false">
      <c r="A21" s="80"/>
      <c r="B21" s="80"/>
      <c r="C21" s="80"/>
      <c r="D21" s="80"/>
      <c r="E21" s="80"/>
      <c r="F21" s="80"/>
      <c r="G21" s="101"/>
      <c r="H21" s="101"/>
    </row>
    <row r="22" customFormat="false" ht="27" hidden="false" customHeight="true" outlineLevel="0" collapsed="false">
      <c r="A22" s="80"/>
      <c r="B22" s="121" t="s">
        <v>109</v>
      </c>
      <c r="C22" s="121"/>
      <c r="D22" s="121"/>
      <c r="E22" s="121"/>
      <c r="F22" s="121"/>
      <c r="G22" s="121"/>
      <c r="H22" s="80"/>
    </row>
    <row r="23" customFormat="false" ht="27" hidden="false" customHeight="true" outlineLevel="0" collapsed="false">
      <c r="A23" s="80"/>
      <c r="B23" s="122" t="s">
        <v>17</v>
      </c>
      <c r="C23" s="111" t="s">
        <v>18</v>
      </c>
      <c r="D23" s="123" t="s">
        <v>89</v>
      </c>
      <c r="E23" s="123"/>
      <c r="F23" s="123" t="s">
        <v>20</v>
      </c>
      <c r="G23" s="123" t="s">
        <v>21</v>
      </c>
      <c r="H23" s="80"/>
    </row>
    <row r="24" customFormat="false" ht="12.75" hidden="false" customHeight="true" outlineLevel="0" collapsed="false">
      <c r="A24" s="80"/>
      <c r="B24" s="116" t="s">
        <v>90</v>
      </c>
      <c r="C24" s="124" t="s">
        <v>110</v>
      </c>
      <c r="D24" s="118" t="s">
        <v>92</v>
      </c>
      <c r="E24" s="119" t="s">
        <v>26</v>
      </c>
      <c r="F24" s="118" t="s">
        <v>111</v>
      </c>
      <c r="G24" s="118" t="s">
        <v>112</v>
      </c>
      <c r="H24" s="80"/>
    </row>
    <row r="25" customFormat="false" ht="12.75" hidden="false" customHeight="true" outlineLevel="0" collapsed="false">
      <c r="A25" s="80"/>
      <c r="B25" s="116" t="s">
        <v>95</v>
      </c>
      <c r="C25" s="124" t="s">
        <v>113</v>
      </c>
      <c r="D25" s="118" t="s">
        <v>97</v>
      </c>
      <c r="E25" s="119" t="s">
        <v>33</v>
      </c>
      <c r="F25" s="118" t="s">
        <v>114</v>
      </c>
      <c r="G25" s="118" t="s">
        <v>115</v>
      </c>
      <c r="H25" s="80"/>
    </row>
    <row r="26" customFormat="false" ht="12.75" hidden="false" customHeight="true" outlineLevel="0" collapsed="false">
      <c r="A26" s="80"/>
      <c r="B26" s="116" t="s">
        <v>95</v>
      </c>
      <c r="C26" s="124" t="s">
        <v>116</v>
      </c>
      <c r="D26" s="118" t="s">
        <v>101</v>
      </c>
      <c r="E26" s="119" t="s">
        <v>40</v>
      </c>
      <c r="F26" s="118" t="s">
        <v>117</v>
      </c>
      <c r="G26" s="118" t="s">
        <v>118</v>
      </c>
      <c r="H26" s="80"/>
    </row>
    <row r="27" customFormat="false" ht="12.75" hidden="false" customHeight="true" outlineLevel="0" collapsed="false">
      <c r="A27" s="101"/>
      <c r="B27" s="116" t="s">
        <v>104</v>
      </c>
      <c r="C27" s="124" t="s">
        <v>119</v>
      </c>
      <c r="D27" s="118" t="s">
        <v>106</v>
      </c>
      <c r="E27" s="119" t="s">
        <v>47</v>
      </c>
      <c r="F27" s="118" t="s">
        <v>120</v>
      </c>
      <c r="G27" s="118" t="s">
        <v>121</v>
      </c>
      <c r="H27" s="101"/>
    </row>
    <row r="28" customFormat="false" ht="12.75" hidden="false" customHeight="true" outlineLevel="0" collapsed="false">
      <c r="A28" s="101"/>
      <c r="B28" s="101"/>
      <c r="C28" s="94"/>
      <c r="D28" s="101"/>
      <c r="E28" s="101"/>
      <c r="F28" s="101"/>
      <c r="G28" s="101"/>
      <c r="H28" s="101"/>
    </row>
    <row r="29" customFormat="false" ht="12.75" hidden="false" customHeight="true" outlineLevel="0" collapsed="false"/>
    <row r="30" customFormat="false" ht="12.75" hidden="false" customHeight="true" outlineLevel="0" collapsed="false"/>
    <row r="31" customFormat="false" ht="12.75" hidden="false" customHeight="true" outlineLevel="0" collapsed="false"/>
    <row r="32" customFormat="false" ht="12.75" hidden="false" customHeight="true" outlineLevel="0" collapsed="false"/>
    <row r="33" customFormat="false" ht="12.75" hidden="false" customHeight="true" outlineLevel="0" collapsed="false"/>
    <row r="34" customFormat="false" ht="12.75" hidden="false" customHeight="true" outlineLevel="0" collapsed="false"/>
    <row r="35" customFormat="false" ht="12.75" hidden="false" customHeight="true" outlineLevel="0" collapsed="false"/>
    <row r="36" customFormat="false" ht="12.75" hidden="false" customHeight="true" outlineLevel="0" collapsed="false"/>
    <row r="37" customFormat="false" ht="12.75" hidden="false" customHeight="true" outlineLevel="0" collapsed="false"/>
    <row r="38" customFormat="false" ht="12.75" hidden="false" customHeight="true" outlineLevel="0" collapsed="false"/>
    <row r="39" customFormat="false" ht="12.75" hidden="false" customHeight="true" outlineLevel="0" collapsed="false"/>
    <row r="40" customFormat="false" ht="12.75" hidden="false" customHeight="true" outlineLevel="0" collapsed="false"/>
    <row r="41" customFormat="false" ht="12.75" hidden="false" customHeight="true" outlineLevel="0" collapsed="false"/>
    <row r="42" customFormat="false" ht="12.75" hidden="false" customHeight="true" outlineLevel="0" collapsed="false"/>
    <row r="43" customFormat="false" ht="12.75" hidden="false" customHeight="true" outlineLevel="0" collapsed="false"/>
    <row r="44" customFormat="false" ht="12.75" hidden="false" customHeight="true" outlineLevel="0" collapsed="false"/>
    <row r="45" customFormat="false" ht="12.75" hidden="false" customHeight="true" outlineLevel="0" collapsed="false"/>
    <row r="46" customFormat="false" ht="12.75" hidden="false" customHeight="true" outlineLevel="0" collapsed="false"/>
    <row r="47" customFormat="false" ht="12.75" hidden="false" customHeight="true" outlineLevel="0" collapsed="false"/>
    <row r="48" customFormat="false" ht="12.75" hidden="false" customHeight="true" outlineLevel="0" collapsed="false"/>
    <row r="49" customFormat="false" ht="12.75" hidden="false" customHeight="true" outlineLevel="0" collapsed="false"/>
    <row r="50" customFormat="false" ht="12.75" hidden="false" customHeight="true" outlineLevel="0" collapsed="false"/>
    <row r="51" customFormat="false" ht="12.75" hidden="false" customHeight="true" outlineLevel="0" collapsed="false"/>
    <row r="52" customFormat="false" ht="12.75" hidden="false" customHeight="true" outlineLevel="0" collapsed="false"/>
    <row r="53" customFormat="false" ht="12.75" hidden="false" customHeight="true" outlineLevel="0" collapsed="false"/>
    <row r="54" customFormat="false" ht="12.75" hidden="false" customHeight="true" outlineLevel="0" collapsed="false"/>
    <row r="55" customFormat="false" ht="12.75" hidden="false" customHeight="true" outlineLevel="0" collapsed="false"/>
    <row r="56" customFormat="false" ht="12.75" hidden="false" customHeight="true" outlineLevel="0" collapsed="false"/>
    <row r="57" customFormat="false" ht="12.75" hidden="false" customHeight="true" outlineLevel="0" collapsed="false"/>
    <row r="58" customFormat="false" ht="12.75" hidden="false" customHeight="true" outlineLevel="0" collapsed="false"/>
    <row r="59" customFormat="false" ht="12.75" hidden="false" customHeight="true" outlineLevel="0" collapsed="false"/>
    <row r="60" customFormat="false" ht="12.75" hidden="false" customHeight="true" outlineLevel="0" collapsed="false"/>
    <row r="61" customFormat="false" ht="12.75" hidden="false" customHeight="true" outlineLevel="0" collapsed="false"/>
    <row r="62" customFormat="false" ht="12.75" hidden="false" customHeight="true" outlineLevel="0" collapsed="false"/>
    <row r="63" customFormat="false" ht="12.75" hidden="false" customHeight="true" outlineLevel="0" collapsed="false"/>
    <row r="64" customFormat="false" ht="12.75" hidden="false" customHeight="true" outlineLevel="0" collapsed="false"/>
    <row r="65" customFormat="false" ht="12.75" hidden="false" customHeight="true" outlineLevel="0" collapsed="false"/>
    <row r="66" customFormat="false" ht="12.75" hidden="false" customHeight="true" outlineLevel="0" collapsed="false"/>
    <row r="67" customFormat="false" ht="12.75" hidden="false" customHeight="true" outlineLevel="0" collapsed="false"/>
    <row r="68" customFormat="false" ht="12.75" hidden="false" customHeight="true" outlineLevel="0" collapsed="false"/>
    <row r="69" customFormat="false" ht="12.75" hidden="false" customHeight="true" outlineLevel="0" collapsed="false"/>
    <row r="70" customFormat="false" ht="12.75" hidden="false" customHeight="true" outlineLevel="0" collapsed="false"/>
    <row r="71" customFormat="false" ht="12.75" hidden="false" customHeight="true" outlineLevel="0" collapsed="false"/>
    <row r="72" customFormat="false" ht="12.75" hidden="false" customHeight="true" outlineLevel="0" collapsed="false"/>
    <row r="73" customFormat="false" ht="12.75" hidden="false" customHeight="true" outlineLevel="0" collapsed="false"/>
    <row r="74" customFormat="false" ht="12.75" hidden="false" customHeight="true" outlineLevel="0" collapsed="false"/>
    <row r="75" customFormat="false" ht="12.75" hidden="false" customHeight="true" outlineLevel="0" collapsed="false"/>
    <row r="76" customFormat="false" ht="12.75" hidden="false" customHeight="true" outlineLevel="0" collapsed="false"/>
    <row r="77" customFormat="false" ht="12.75" hidden="false" customHeight="true" outlineLevel="0" collapsed="false"/>
    <row r="78" customFormat="false" ht="12.75" hidden="false" customHeight="true" outlineLevel="0" collapsed="false"/>
    <row r="79" customFormat="false" ht="12.75" hidden="false" customHeight="true" outlineLevel="0" collapsed="false"/>
    <row r="80" customFormat="false" ht="12.75" hidden="false" customHeight="true" outlineLevel="0" collapsed="false"/>
    <row r="81" customFormat="false" ht="12.75" hidden="false" customHeight="true" outlineLevel="0" collapsed="false"/>
    <row r="82" customFormat="false" ht="12.75" hidden="false" customHeight="true" outlineLevel="0" collapsed="false"/>
    <row r="83" customFormat="false" ht="12.75" hidden="false" customHeight="true" outlineLevel="0" collapsed="false"/>
    <row r="84" customFormat="false" ht="12.75" hidden="false" customHeight="true" outlineLevel="0" collapsed="false"/>
    <row r="85" customFormat="false" ht="12.75" hidden="false" customHeight="true" outlineLevel="0" collapsed="false"/>
    <row r="86" customFormat="false" ht="12.75" hidden="false" customHeight="true" outlineLevel="0" collapsed="false"/>
    <row r="87" customFormat="false" ht="12.75" hidden="false" customHeight="true" outlineLevel="0" collapsed="false"/>
    <row r="88" customFormat="false" ht="12.75" hidden="false" customHeight="true" outlineLevel="0" collapsed="false"/>
    <row r="89" customFormat="false" ht="12.75" hidden="false" customHeight="true" outlineLevel="0" collapsed="false"/>
    <row r="90" customFormat="false" ht="12.75" hidden="false" customHeight="true" outlineLevel="0" collapsed="false"/>
    <row r="91" customFormat="false" ht="12.75" hidden="false" customHeight="true" outlineLevel="0" collapsed="false"/>
    <row r="92" customFormat="false" ht="12.75" hidden="false" customHeight="true" outlineLevel="0" collapsed="false"/>
    <row r="93" customFormat="false" ht="12.75" hidden="false" customHeight="true" outlineLevel="0" collapsed="false"/>
    <row r="94" customFormat="false" ht="12.75" hidden="false" customHeight="true" outlineLevel="0" collapsed="false"/>
    <row r="95" customFormat="false" ht="12.75" hidden="false" customHeight="true" outlineLevel="0" collapsed="false"/>
    <row r="96" customFormat="false" ht="12.75" hidden="false" customHeight="true" outlineLevel="0" collapsed="false"/>
    <row r="97" customFormat="false" ht="12.75" hidden="false" customHeight="true" outlineLevel="0" collapsed="false"/>
    <row r="98" customFormat="false" ht="12.75" hidden="false" customHeight="true" outlineLevel="0" collapsed="false"/>
    <row r="99" customFormat="false" ht="12.75" hidden="false" customHeight="true" outlineLevel="0" collapsed="false"/>
    <row r="100" customFormat="false" ht="12.75" hidden="false" customHeight="true" outlineLevel="0" collapsed="false"/>
    <row r="101" customFormat="false" ht="12.75" hidden="false" customHeight="true" outlineLevel="0" collapsed="false"/>
    <row r="102" customFormat="false" ht="12.75" hidden="false" customHeight="true" outlineLevel="0" collapsed="false"/>
    <row r="103" customFormat="false" ht="12.75" hidden="false" customHeight="true" outlineLevel="0" collapsed="false"/>
    <row r="104" customFormat="false" ht="12.75" hidden="false" customHeight="true" outlineLevel="0" collapsed="false"/>
    <row r="105" customFormat="false" ht="12.75" hidden="false" customHeight="true" outlineLevel="0" collapsed="false"/>
    <row r="106" customFormat="false" ht="12.75" hidden="false" customHeight="true" outlineLevel="0" collapsed="false"/>
    <row r="107" customFormat="false" ht="12.75" hidden="false" customHeight="true" outlineLevel="0" collapsed="false"/>
    <row r="108" customFormat="false" ht="12.75" hidden="false" customHeight="true" outlineLevel="0" collapsed="false"/>
    <row r="109" customFormat="false" ht="12.75" hidden="false" customHeight="true" outlineLevel="0" collapsed="false"/>
    <row r="110" customFormat="false" ht="12.75" hidden="false" customHeight="true" outlineLevel="0" collapsed="false"/>
    <row r="111" customFormat="false" ht="12.75" hidden="false" customHeight="true" outlineLevel="0" collapsed="false"/>
    <row r="112" customFormat="false" ht="12.75" hidden="false" customHeight="true" outlineLevel="0" collapsed="false"/>
    <row r="113" customFormat="false" ht="12.75" hidden="false" customHeight="true" outlineLevel="0" collapsed="false"/>
    <row r="114" customFormat="false" ht="12.75" hidden="false" customHeight="true" outlineLevel="0" collapsed="false"/>
    <row r="115" customFormat="false" ht="12.75" hidden="false" customHeight="true" outlineLevel="0" collapsed="false"/>
    <row r="116" customFormat="false" ht="12.75" hidden="false" customHeight="true" outlineLevel="0" collapsed="false"/>
    <row r="117" customFormat="false" ht="12.75" hidden="false" customHeight="true" outlineLevel="0" collapsed="false"/>
    <row r="118" customFormat="false" ht="12.75" hidden="false" customHeight="true" outlineLevel="0" collapsed="false"/>
    <row r="119" customFormat="false" ht="12.75" hidden="false" customHeight="true" outlineLevel="0" collapsed="false"/>
    <row r="120" customFormat="false" ht="12.75" hidden="false" customHeight="true" outlineLevel="0" collapsed="false"/>
    <row r="121" customFormat="false" ht="12.75" hidden="false" customHeight="true" outlineLevel="0" collapsed="false"/>
    <row r="122" customFormat="false" ht="12.75" hidden="false" customHeight="true" outlineLevel="0" collapsed="false"/>
    <row r="123" customFormat="false" ht="12.75" hidden="false" customHeight="true" outlineLevel="0" collapsed="false"/>
    <row r="124" customFormat="false" ht="12.75" hidden="false" customHeight="true" outlineLevel="0" collapsed="false"/>
    <row r="125" customFormat="false" ht="12.75" hidden="false" customHeight="true" outlineLevel="0" collapsed="false"/>
    <row r="126" customFormat="false" ht="12.75" hidden="false" customHeight="true" outlineLevel="0" collapsed="false"/>
    <row r="127" customFormat="false" ht="12.75" hidden="false" customHeight="true" outlineLevel="0" collapsed="false"/>
    <row r="128" customFormat="false" ht="12.75" hidden="false" customHeight="true" outlineLevel="0" collapsed="false"/>
    <row r="129" customFormat="false" ht="12.75" hidden="false" customHeight="true" outlineLevel="0" collapsed="false"/>
    <row r="130" customFormat="false" ht="12.75" hidden="false" customHeight="true" outlineLevel="0" collapsed="false"/>
    <row r="131" customFormat="false" ht="12.75" hidden="false" customHeight="true" outlineLevel="0" collapsed="false"/>
    <row r="132" customFormat="false" ht="12.75" hidden="false" customHeight="true" outlineLevel="0" collapsed="false"/>
    <row r="133" customFormat="false" ht="12.75" hidden="false" customHeight="true" outlineLevel="0" collapsed="false"/>
    <row r="134" customFormat="false" ht="12.75" hidden="false" customHeight="true" outlineLevel="0" collapsed="false"/>
    <row r="135" customFormat="false" ht="12.75" hidden="false" customHeight="true" outlineLevel="0" collapsed="false"/>
    <row r="136" customFormat="false" ht="12.75" hidden="false" customHeight="true" outlineLevel="0" collapsed="false"/>
    <row r="137" customFormat="false" ht="12.75" hidden="false" customHeight="true" outlineLevel="0" collapsed="false"/>
    <row r="138" customFormat="false" ht="12.75" hidden="false" customHeight="true" outlineLevel="0" collapsed="false"/>
    <row r="139" customFormat="false" ht="12.75" hidden="false" customHeight="true" outlineLevel="0" collapsed="false"/>
    <row r="140" customFormat="false" ht="12.75" hidden="false" customHeight="true" outlineLevel="0" collapsed="false"/>
    <row r="141" customFormat="false" ht="12.75" hidden="false" customHeight="true" outlineLevel="0" collapsed="false"/>
    <row r="142" customFormat="false" ht="12.75" hidden="false" customHeight="true" outlineLevel="0" collapsed="false"/>
    <row r="143" customFormat="false" ht="12.75" hidden="false" customHeight="true" outlineLevel="0" collapsed="false"/>
    <row r="144" customFormat="false" ht="12.75" hidden="false" customHeight="true" outlineLevel="0" collapsed="false"/>
    <row r="145" customFormat="false" ht="12.75" hidden="false" customHeight="true" outlineLevel="0" collapsed="false"/>
    <row r="146" customFormat="false" ht="12.75" hidden="false" customHeight="true" outlineLevel="0" collapsed="false"/>
    <row r="147" customFormat="false" ht="12.75" hidden="false" customHeight="true" outlineLevel="0" collapsed="false"/>
    <row r="148" customFormat="false" ht="12.75" hidden="false" customHeight="true" outlineLevel="0" collapsed="false"/>
    <row r="149" customFormat="false" ht="12.75" hidden="false" customHeight="true" outlineLevel="0" collapsed="false"/>
    <row r="150" customFormat="false" ht="12.75" hidden="false" customHeight="true" outlineLevel="0" collapsed="false"/>
    <row r="151" customFormat="false" ht="12.75" hidden="false" customHeight="true" outlineLevel="0" collapsed="false"/>
    <row r="152" customFormat="false" ht="12.75" hidden="false" customHeight="true" outlineLevel="0" collapsed="false"/>
    <row r="153" customFormat="false" ht="12.75" hidden="false" customHeight="true" outlineLevel="0" collapsed="false"/>
    <row r="154" customFormat="false" ht="12.75" hidden="false" customHeight="true" outlineLevel="0" collapsed="false"/>
    <row r="155" customFormat="false" ht="12.75" hidden="false" customHeight="true" outlineLevel="0" collapsed="false"/>
    <row r="156" customFormat="false" ht="12.75" hidden="false" customHeight="true" outlineLevel="0" collapsed="false"/>
    <row r="157" customFormat="false" ht="12.75" hidden="false" customHeight="true" outlineLevel="0" collapsed="false"/>
    <row r="158" customFormat="false" ht="12.75" hidden="false" customHeight="true" outlineLevel="0" collapsed="false"/>
    <row r="159" customFormat="false" ht="12.75" hidden="false" customHeight="true" outlineLevel="0" collapsed="false"/>
    <row r="160" customFormat="false" ht="12.75" hidden="false" customHeight="true" outlineLevel="0" collapsed="false"/>
    <row r="161" customFormat="false" ht="12.75" hidden="false" customHeight="true" outlineLevel="0" collapsed="false"/>
    <row r="162" customFormat="false" ht="12.75" hidden="false" customHeight="true" outlineLevel="0" collapsed="false"/>
    <row r="163" customFormat="false" ht="12.75" hidden="false" customHeight="true" outlineLevel="0" collapsed="false"/>
    <row r="164" customFormat="false" ht="12.75" hidden="false" customHeight="true" outlineLevel="0" collapsed="false"/>
    <row r="165" customFormat="false" ht="12.75" hidden="false" customHeight="true" outlineLevel="0" collapsed="false"/>
    <row r="166" customFormat="false" ht="12.75" hidden="false" customHeight="true" outlineLevel="0" collapsed="false"/>
    <row r="167" customFormat="false" ht="12.75" hidden="false" customHeight="true" outlineLevel="0" collapsed="false"/>
    <row r="168" customFormat="false" ht="12.75" hidden="false" customHeight="true" outlineLevel="0" collapsed="false"/>
    <row r="169" customFormat="false" ht="12.75" hidden="false" customHeight="true" outlineLevel="0" collapsed="false"/>
    <row r="170" customFormat="false" ht="12.75" hidden="false" customHeight="true" outlineLevel="0" collapsed="false"/>
    <row r="171" customFormat="false" ht="12.75" hidden="false" customHeight="true" outlineLevel="0" collapsed="false"/>
    <row r="172" customFormat="false" ht="12.75" hidden="false" customHeight="true" outlineLevel="0" collapsed="false"/>
    <row r="173" customFormat="false" ht="12.75" hidden="false" customHeight="true" outlineLevel="0" collapsed="false"/>
    <row r="174" customFormat="false" ht="12.75" hidden="false" customHeight="true" outlineLevel="0" collapsed="false"/>
    <row r="175" customFormat="false" ht="12.75" hidden="false" customHeight="true" outlineLevel="0" collapsed="false"/>
    <row r="176" customFormat="false" ht="12.75" hidden="false" customHeight="true" outlineLevel="0" collapsed="false"/>
    <row r="177" customFormat="false" ht="12.75" hidden="false" customHeight="true" outlineLevel="0" collapsed="false"/>
    <row r="178" customFormat="false" ht="12.75" hidden="false" customHeight="true" outlineLevel="0" collapsed="false"/>
    <row r="179" customFormat="false" ht="12.75" hidden="false" customHeight="true" outlineLevel="0" collapsed="false"/>
    <row r="180" customFormat="false" ht="12.75" hidden="false" customHeight="true" outlineLevel="0" collapsed="false"/>
    <row r="181" customFormat="false" ht="12.75" hidden="false" customHeight="true" outlineLevel="0" collapsed="false"/>
    <row r="182" customFormat="false" ht="12.75" hidden="false" customHeight="true" outlineLevel="0" collapsed="false"/>
    <row r="183" customFormat="false" ht="12.75" hidden="false" customHeight="true" outlineLevel="0" collapsed="false"/>
    <row r="184" customFormat="false" ht="12.75" hidden="false" customHeight="true" outlineLevel="0" collapsed="false"/>
    <row r="185" customFormat="false" ht="12.75" hidden="false" customHeight="true" outlineLevel="0" collapsed="false"/>
    <row r="186" customFormat="false" ht="12.75" hidden="false" customHeight="true" outlineLevel="0" collapsed="false"/>
    <row r="187" customFormat="false" ht="12.75" hidden="false" customHeight="true" outlineLevel="0" collapsed="false"/>
    <row r="188" customFormat="false" ht="12.75" hidden="false" customHeight="true" outlineLevel="0" collapsed="false"/>
    <row r="189" customFormat="false" ht="12.75" hidden="false" customHeight="true" outlineLevel="0" collapsed="false"/>
    <row r="190" customFormat="false" ht="12.75" hidden="false" customHeight="true" outlineLevel="0" collapsed="false"/>
    <row r="191" customFormat="false" ht="12.75" hidden="false" customHeight="true" outlineLevel="0" collapsed="false"/>
    <row r="192" customFormat="false" ht="12.75" hidden="false" customHeight="true" outlineLevel="0" collapsed="false"/>
    <row r="193" customFormat="false" ht="12.75" hidden="false" customHeight="true" outlineLevel="0" collapsed="false"/>
    <row r="194" customFormat="false" ht="12.75" hidden="false" customHeight="true" outlineLevel="0" collapsed="false"/>
    <row r="195" customFormat="false" ht="12.75" hidden="false" customHeight="true" outlineLevel="0" collapsed="false"/>
    <row r="196" customFormat="false" ht="12.75" hidden="false" customHeight="true" outlineLevel="0" collapsed="false"/>
    <row r="197" customFormat="false" ht="12.75" hidden="false" customHeight="true" outlineLevel="0" collapsed="false"/>
    <row r="198" customFormat="false" ht="12.75" hidden="false" customHeight="true" outlineLevel="0" collapsed="false"/>
    <row r="199" customFormat="false" ht="12.75" hidden="false" customHeight="true" outlineLevel="0" collapsed="false"/>
    <row r="200" customFormat="false" ht="12.75" hidden="false" customHeight="true" outlineLevel="0" collapsed="false"/>
    <row r="201" customFormat="false" ht="12.75" hidden="false" customHeight="true" outlineLevel="0" collapsed="false"/>
    <row r="202" customFormat="false" ht="12.75" hidden="false" customHeight="true" outlineLevel="0" collapsed="false"/>
    <row r="203" customFormat="false" ht="12.75" hidden="false" customHeight="true" outlineLevel="0" collapsed="false"/>
    <row r="204" customFormat="false" ht="12.75" hidden="false" customHeight="true" outlineLevel="0" collapsed="false"/>
    <row r="205" customFormat="false" ht="12.75" hidden="false" customHeight="true" outlineLevel="0" collapsed="false"/>
    <row r="206" customFormat="false" ht="12.75" hidden="false" customHeight="true" outlineLevel="0" collapsed="false"/>
    <row r="207" customFormat="false" ht="12.75" hidden="false" customHeight="true" outlineLevel="0" collapsed="false"/>
    <row r="208" customFormat="false" ht="12.75" hidden="false" customHeight="true" outlineLevel="0" collapsed="false"/>
    <row r="209" customFormat="false" ht="12.75" hidden="false" customHeight="true" outlineLevel="0" collapsed="false"/>
    <row r="210" customFormat="false" ht="12.75" hidden="false" customHeight="true" outlineLevel="0" collapsed="false"/>
    <row r="211" customFormat="false" ht="12.75" hidden="false" customHeight="true" outlineLevel="0" collapsed="false"/>
    <row r="212" customFormat="false" ht="12.75" hidden="false" customHeight="true" outlineLevel="0" collapsed="false"/>
    <row r="213" customFormat="false" ht="12.75" hidden="false" customHeight="true" outlineLevel="0" collapsed="false"/>
    <row r="214" customFormat="false" ht="12.75" hidden="false" customHeight="true" outlineLevel="0" collapsed="false"/>
    <row r="215" customFormat="false" ht="12.75" hidden="false" customHeight="true" outlineLevel="0" collapsed="false"/>
    <row r="216" customFormat="false" ht="12.75" hidden="false" customHeight="true" outlineLevel="0" collapsed="false"/>
    <row r="217" customFormat="false" ht="12.75" hidden="false" customHeight="true" outlineLevel="0" collapsed="false"/>
    <row r="218" customFormat="false" ht="12.75" hidden="false" customHeight="true" outlineLevel="0" collapsed="false"/>
    <row r="219" customFormat="false" ht="12.75" hidden="false" customHeight="true" outlineLevel="0" collapsed="false"/>
    <row r="220" customFormat="false" ht="12.75" hidden="false" customHeight="true" outlineLevel="0" collapsed="false"/>
    <row r="221" customFormat="false" ht="12.75" hidden="false" customHeight="true" outlineLevel="0" collapsed="false"/>
    <row r="222" customFormat="false" ht="12.75" hidden="false" customHeight="true" outlineLevel="0" collapsed="false"/>
    <row r="223" customFormat="false" ht="12.75" hidden="false" customHeight="true" outlineLevel="0" collapsed="false"/>
    <row r="224" customFormat="false" ht="12.75" hidden="false" customHeight="true" outlineLevel="0" collapsed="false"/>
    <row r="225" customFormat="false" ht="12.75" hidden="false" customHeight="true" outlineLevel="0" collapsed="false"/>
    <row r="226" customFormat="false" ht="12.75" hidden="false" customHeight="true" outlineLevel="0" collapsed="false"/>
    <row r="227" customFormat="false" ht="12.75" hidden="false" customHeight="true" outlineLevel="0" collapsed="false"/>
    <row r="228" customFormat="false" ht="12.75" hidden="false" customHeight="true" outlineLevel="0" collapsed="false"/>
    <row r="229" customFormat="false" ht="12.75" hidden="false" customHeight="true" outlineLevel="0" collapsed="false"/>
    <row r="230" customFormat="false" ht="12.75" hidden="false" customHeight="true" outlineLevel="0" collapsed="false"/>
    <row r="231" customFormat="false" ht="12.75" hidden="false" customHeight="true" outlineLevel="0" collapsed="false"/>
    <row r="232" customFormat="false" ht="12.75" hidden="false" customHeight="true" outlineLevel="0" collapsed="false"/>
    <row r="233" customFormat="false" ht="12.75" hidden="false" customHeight="true" outlineLevel="0" collapsed="false"/>
    <row r="234" customFormat="false" ht="12.75" hidden="false" customHeight="true" outlineLevel="0" collapsed="false"/>
    <row r="235" customFormat="false" ht="12.75" hidden="false" customHeight="true" outlineLevel="0" collapsed="false"/>
    <row r="236" customFormat="false" ht="12.75" hidden="false" customHeight="true" outlineLevel="0" collapsed="false"/>
    <row r="237" customFormat="false" ht="12.75" hidden="false" customHeight="true" outlineLevel="0" collapsed="false"/>
    <row r="238" customFormat="false" ht="12.75" hidden="false" customHeight="true" outlineLevel="0" collapsed="false"/>
    <row r="239" customFormat="false" ht="12.75" hidden="false" customHeight="true" outlineLevel="0" collapsed="false"/>
    <row r="240" customFormat="false" ht="12.75" hidden="false" customHeight="true" outlineLevel="0" collapsed="false"/>
    <row r="241" customFormat="false" ht="12.75" hidden="false" customHeight="true" outlineLevel="0" collapsed="false"/>
    <row r="242" customFormat="false" ht="12.75" hidden="false" customHeight="true" outlineLevel="0" collapsed="false"/>
    <row r="243" customFormat="false" ht="12.75" hidden="false" customHeight="true" outlineLevel="0" collapsed="false"/>
    <row r="244" customFormat="false" ht="12.75" hidden="false" customHeight="true" outlineLevel="0" collapsed="false"/>
    <row r="245" customFormat="false" ht="12.75" hidden="false" customHeight="true" outlineLevel="0" collapsed="false"/>
    <row r="246" customFormat="false" ht="12.75" hidden="false" customHeight="true" outlineLevel="0" collapsed="false"/>
    <row r="247" customFormat="false" ht="12.75" hidden="false" customHeight="true" outlineLevel="0" collapsed="false"/>
    <row r="248" customFormat="false" ht="12.75" hidden="false" customHeight="true" outlineLevel="0" collapsed="false"/>
    <row r="249" customFormat="false" ht="12.75" hidden="false" customHeight="true" outlineLevel="0" collapsed="false"/>
    <row r="250" customFormat="false" ht="12.75" hidden="false" customHeight="true" outlineLevel="0" collapsed="false"/>
    <row r="251" customFormat="false" ht="12.75" hidden="false" customHeight="true" outlineLevel="0" collapsed="false"/>
    <row r="252" customFormat="false" ht="12.75" hidden="false" customHeight="true" outlineLevel="0" collapsed="false"/>
    <row r="253" customFormat="false" ht="12.75" hidden="false" customHeight="true" outlineLevel="0" collapsed="false"/>
    <row r="254" customFormat="false" ht="12.75" hidden="false" customHeight="true" outlineLevel="0" collapsed="false"/>
    <row r="255" customFormat="false" ht="12.75" hidden="false" customHeight="true" outlineLevel="0" collapsed="false"/>
    <row r="256" customFormat="false" ht="12.75" hidden="false" customHeight="true" outlineLevel="0" collapsed="false"/>
    <row r="257" customFormat="false" ht="12.75" hidden="false" customHeight="true" outlineLevel="0" collapsed="false"/>
    <row r="258" customFormat="false" ht="12.75" hidden="false" customHeight="true" outlineLevel="0" collapsed="false"/>
    <row r="259" customFormat="false" ht="12.75" hidden="false" customHeight="true" outlineLevel="0" collapsed="false"/>
    <row r="260" customFormat="false" ht="12.75" hidden="false" customHeight="true" outlineLevel="0" collapsed="false"/>
    <row r="261" customFormat="false" ht="12.75" hidden="false" customHeight="true" outlineLevel="0" collapsed="false"/>
    <row r="262" customFormat="false" ht="12.75" hidden="false" customHeight="true" outlineLevel="0" collapsed="false"/>
    <row r="263" customFormat="false" ht="12.75" hidden="false" customHeight="true" outlineLevel="0" collapsed="false"/>
    <row r="264" customFormat="false" ht="12.75" hidden="false" customHeight="true" outlineLevel="0" collapsed="false"/>
    <row r="265" customFormat="false" ht="12.75" hidden="false" customHeight="true" outlineLevel="0" collapsed="false"/>
    <row r="266" customFormat="false" ht="12.75" hidden="false" customHeight="true" outlineLevel="0" collapsed="false"/>
    <row r="267" customFormat="false" ht="12.75" hidden="false" customHeight="true" outlineLevel="0" collapsed="false"/>
    <row r="268" customFormat="false" ht="12.75" hidden="false" customHeight="true" outlineLevel="0" collapsed="false"/>
    <row r="269" customFormat="false" ht="12.75" hidden="false" customHeight="true" outlineLevel="0" collapsed="false"/>
    <row r="270" customFormat="false" ht="12.75" hidden="false" customHeight="true" outlineLevel="0" collapsed="false"/>
    <row r="271" customFormat="false" ht="12.75" hidden="false" customHeight="true" outlineLevel="0" collapsed="false"/>
    <row r="272" customFormat="false" ht="12.75" hidden="false" customHeight="true" outlineLevel="0" collapsed="false"/>
    <row r="273" customFormat="false" ht="12.75" hidden="false" customHeight="true" outlineLevel="0" collapsed="false"/>
    <row r="274" customFormat="false" ht="12.75" hidden="false" customHeight="true" outlineLevel="0" collapsed="false"/>
    <row r="275" customFormat="false" ht="12.75" hidden="false" customHeight="true" outlineLevel="0" collapsed="false"/>
    <row r="276" customFormat="false" ht="12.75" hidden="false" customHeight="true" outlineLevel="0" collapsed="false"/>
    <row r="277" customFormat="false" ht="12.75" hidden="false" customHeight="true" outlineLevel="0" collapsed="false"/>
    <row r="278" customFormat="false" ht="12.75" hidden="false" customHeight="true" outlineLevel="0" collapsed="false"/>
    <row r="279" customFormat="false" ht="12.75" hidden="false" customHeight="true" outlineLevel="0" collapsed="false"/>
    <row r="280" customFormat="false" ht="12.75" hidden="false" customHeight="true" outlineLevel="0" collapsed="false"/>
    <row r="281" customFormat="false" ht="12.75" hidden="false" customHeight="true" outlineLevel="0" collapsed="false"/>
    <row r="282" customFormat="false" ht="12.75" hidden="false" customHeight="true" outlineLevel="0" collapsed="false"/>
    <row r="283" customFormat="false" ht="12.75" hidden="false" customHeight="true" outlineLevel="0" collapsed="false"/>
    <row r="284" customFormat="false" ht="12.75" hidden="false" customHeight="true" outlineLevel="0" collapsed="false"/>
    <row r="285" customFormat="false" ht="12.75" hidden="false" customHeight="true" outlineLevel="0" collapsed="false"/>
    <row r="286" customFormat="false" ht="12.75" hidden="false" customHeight="true" outlineLevel="0" collapsed="false"/>
    <row r="287" customFormat="false" ht="12.75" hidden="false" customHeight="true" outlineLevel="0" collapsed="false"/>
    <row r="288" customFormat="false" ht="12.75" hidden="false" customHeight="true" outlineLevel="0" collapsed="false"/>
    <row r="289" customFormat="false" ht="12.75" hidden="false" customHeight="true" outlineLevel="0" collapsed="false"/>
    <row r="290" customFormat="false" ht="12.75" hidden="false" customHeight="true" outlineLevel="0" collapsed="false"/>
    <row r="291" customFormat="false" ht="12.75" hidden="false" customHeight="true" outlineLevel="0" collapsed="false"/>
    <row r="292" customFormat="false" ht="12.75" hidden="false" customHeight="true" outlineLevel="0" collapsed="false"/>
    <row r="293" customFormat="false" ht="12.75" hidden="false" customHeight="true" outlineLevel="0" collapsed="false"/>
    <row r="294" customFormat="false" ht="12.75" hidden="false" customHeight="true" outlineLevel="0" collapsed="false"/>
    <row r="295" customFormat="false" ht="12.75" hidden="false" customHeight="true" outlineLevel="0" collapsed="false"/>
    <row r="296" customFormat="false" ht="12.75" hidden="false" customHeight="true" outlineLevel="0" collapsed="false"/>
    <row r="297" customFormat="false" ht="12.75" hidden="false" customHeight="true" outlineLevel="0" collapsed="false"/>
    <row r="298" customFormat="false" ht="12.75" hidden="false" customHeight="true" outlineLevel="0" collapsed="false"/>
    <row r="299" customFormat="false" ht="12.75" hidden="false" customHeight="true" outlineLevel="0" collapsed="false"/>
    <row r="300" customFormat="false" ht="12.75" hidden="false" customHeight="true" outlineLevel="0" collapsed="false"/>
    <row r="301" customFormat="false" ht="12.75" hidden="false" customHeight="true" outlineLevel="0" collapsed="false"/>
    <row r="302" customFormat="false" ht="12.75" hidden="false" customHeight="true" outlineLevel="0" collapsed="false"/>
    <row r="303" customFormat="false" ht="12.75" hidden="false" customHeight="true" outlineLevel="0" collapsed="false"/>
    <row r="304" customFormat="false" ht="12.75" hidden="false" customHeight="true" outlineLevel="0" collapsed="false"/>
    <row r="305" customFormat="false" ht="12.75" hidden="false" customHeight="true" outlineLevel="0" collapsed="false"/>
    <row r="306" customFormat="false" ht="12.75" hidden="false" customHeight="true" outlineLevel="0" collapsed="false"/>
    <row r="307" customFormat="false" ht="12.75" hidden="false" customHeight="true" outlineLevel="0" collapsed="false"/>
    <row r="308" customFormat="false" ht="12.75" hidden="false" customHeight="true" outlineLevel="0" collapsed="false"/>
    <row r="309" customFormat="false" ht="12.75" hidden="false" customHeight="true" outlineLevel="0" collapsed="false"/>
    <row r="310" customFormat="false" ht="12.75" hidden="false" customHeight="true" outlineLevel="0" collapsed="false"/>
    <row r="311" customFormat="false" ht="12.75" hidden="false" customHeight="true" outlineLevel="0" collapsed="false"/>
    <row r="312" customFormat="false" ht="12.75" hidden="false" customHeight="true" outlineLevel="0" collapsed="false"/>
    <row r="313" customFormat="false" ht="12.75" hidden="false" customHeight="true" outlineLevel="0" collapsed="false"/>
    <row r="314" customFormat="false" ht="12.75" hidden="false" customHeight="true" outlineLevel="0" collapsed="false"/>
    <row r="315" customFormat="false" ht="12.75" hidden="false" customHeight="true" outlineLevel="0" collapsed="false"/>
    <row r="316" customFormat="false" ht="12.75" hidden="false" customHeight="true" outlineLevel="0" collapsed="false"/>
    <row r="317" customFormat="false" ht="12.75" hidden="false" customHeight="true" outlineLevel="0" collapsed="false"/>
    <row r="318" customFormat="false" ht="12.75" hidden="false" customHeight="true" outlineLevel="0" collapsed="false"/>
    <row r="319" customFormat="false" ht="12.75" hidden="false" customHeight="true" outlineLevel="0" collapsed="false"/>
    <row r="320" customFormat="false" ht="12.75" hidden="false" customHeight="true" outlineLevel="0" collapsed="false"/>
    <row r="321" customFormat="false" ht="12.75" hidden="false" customHeight="true" outlineLevel="0" collapsed="false"/>
    <row r="322" customFormat="false" ht="12.75" hidden="false" customHeight="true" outlineLevel="0" collapsed="false"/>
    <row r="323" customFormat="false" ht="12.75" hidden="false" customHeight="true" outlineLevel="0" collapsed="false"/>
    <row r="324" customFormat="false" ht="12.75" hidden="false" customHeight="true" outlineLevel="0" collapsed="false"/>
    <row r="325" customFormat="false" ht="12.75" hidden="false" customHeight="true" outlineLevel="0" collapsed="false"/>
    <row r="326" customFormat="false" ht="12.75" hidden="false" customHeight="true" outlineLevel="0" collapsed="false"/>
    <row r="327" customFormat="false" ht="12.75" hidden="false" customHeight="true" outlineLevel="0" collapsed="false"/>
    <row r="328" customFormat="false" ht="12.75" hidden="false" customHeight="true" outlineLevel="0" collapsed="false"/>
    <row r="329" customFormat="false" ht="12.75" hidden="false" customHeight="true" outlineLevel="0" collapsed="false"/>
    <row r="330" customFormat="false" ht="12.75" hidden="false" customHeight="true" outlineLevel="0" collapsed="false"/>
    <row r="331" customFormat="false" ht="12.75" hidden="false" customHeight="true" outlineLevel="0" collapsed="false"/>
    <row r="332" customFormat="false" ht="12.75" hidden="false" customHeight="true" outlineLevel="0" collapsed="false"/>
    <row r="333" customFormat="false" ht="12.75" hidden="false" customHeight="true" outlineLevel="0" collapsed="false"/>
    <row r="334" customFormat="false" ht="12.75" hidden="false" customHeight="true" outlineLevel="0" collapsed="false"/>
    <row r="335" customFormat="false" ht="12.75" hidden="false" customHeight="true" outlineLevel="0" collapsed="false"/>
    <row r="336" customFormat="false" ht="12.75" hidden="false" customHeight="true" outlineLevel="0" collapsed="false"/>
    <row r="337" customFormat="false" ht="12.75" hidden="false" customHeight="true" outlineLevel="0" collapsed="false"/>
    <row r="338" customFormat="false" ht="12.75" hidden="false" customHeight="true" outlineLevel="0" collapsed="false"/>
    <row r="339" customFormat="false" ht="12.75" hidden="false" customHeight="true" outlineLevel="0" collapsed="false"/>
    <row r="340" customFormat="false" ht="12.75" hidden="false" customHeight="true" outlineLevel="0" collapsed="false"/>
    <row r="341" customFormat="false" ht="12.75" hidden="false" customHeight="true" outlineLevel="0" collapsed="false"/>
    <row r="342" customFormat="false" ht="12.75" hidden="false" customHeight="true" outlineLevel="0" collapsed="false"/>
    <row r="343" customFormat="false" ht="12.75" hidden="false" customHeight="true" outlineLevel="0" collapsed="false"/>
    <row r="344" customFormat="false" ht="12.75" hidden="false" customHeight="true" outlineLevel="0" collapsed="false"/>
    <row r="345" customFormat="false" ht="12.75" hidden="false" customHeight="true" outlineLevel="0" collapsed="false"/>
    <row r="346" customFormat="false" ht="12.75" hidden="false" customHeight="true" outlineLevel="0" collapsed="false"/>
    <row r="347" customFormat="false" ht="12.75" hidden="false" customHeight="true" outlineLevel="0" collapsed="false"/>
    <row r="348" customFormat="false" ht="12.75" hidden="false" customHeight="true" outlineLevel="0" collapsed="false"/>
    <row r="349" customFormat="false" ht="12.75" hidden="false" customHeight="true" outlineLevel="0" collapsed="false"/>
    <row r="350" customFormat="false" ht="12.75" hidden="false" customHeight="true" outlineLevel="0" collapsed="false"/>
    <row r="351" customFormat="false" ht="12.75" hidden="false" customHeight="true" outlineLevel="0" collapsed="false"/>
    <row r="352" customFormat="false" ht="12.75" hidden="false" customHeight="true" outlineLevel="0" collapsed="false"/>
    <row r="353" customFormat="false" ht="12.75" hidden="false" customHeight="true" outlineLevel="0" collapsed="false"/>
    <row r="354" customFormat="false" ht="12.75" hidden="false" customHeight="true" outlineLevel="0" collapsed="false"/>
    <row r="355" customFormat="false" ht="12.75" hidden="false" customHeight="true" outlineLevel="0" collapsed="false"/>
    <row r="356" customFormat="false" ht="12.75" hidden="false" customHeight="true" outlineLevel="0" collapsed="false"/>
    <row r="357" customFormat="false" ht="12.75" hidden="false" customHeight="true" outlineLevel="0" collapsed="false"/>
    <row r="358" customFormat="false" ht="12.75" hidden="false" customHeight="true" outlineLevel="0" collapsed="false"/>
    <row r="359" customFormat="false" ht="12.75" hidden="false" customHeight="true" outlineLevel="0" collapsed="false"/>
    <row r="360" customFormat="false" ht="12.75" hidden="false" customHeight="true" outlineLevel="0" collapsed="false"/>
    <row r="361" customFormat="false" ht="12.75" hidden="false" customHeight="true" outlineLevel="0" collapsed="false"/>
    <row r="362" customFormat="false" ht="12.75" hidden="false" customHeight="true" outlineLevel="0" collapsed="false"/>
    <row r="363" customFormat="false" ht="12.75" hidden="false" customHeight="true" outlineLevel="0" collapsed="false"/>
    <row r="364" customFormat="false" ht="12.75" hidden="false" customHeight="true" outlineLevel="0" collapsed="false"/>
    <row r="365" customFormat="false" ht="12.75" hidden="false" customHeight="true" outlineLevel="0" collapsed="false"/>
    <row r="366" customFormat="false" ht="12.75" hidden="false" customHeight="true" outlineLevel="0" collapsed="false"/>
    <row r="367" customFormat="false" ht="12.75" hidden="false" customHeight="true" outlineLevel="0" collapsed="false"/>
    <row r="368" customFormat="false" ht="12.75" hidden="false" customHeight="true" outlineLevel="0" collapsed="false"/>
    <row r="369" customFormat="false" ht="12.75" hidden="false" customHeight="true" outlineLevel="0" collapsed="false"/>
    <row r="370" customFormat="false" ht="12.75" hidden="false" customHeight="true" outlineLevel="0" collapsed="false"/>
    <row r="371" customFormat="false" ht="12.75" hidden="false" customHeight="true" outlineLevel="0" collapsed="false"/>
    <row r="372" customFormat="false" ht="12.75" hidden="false" customHeight="true" outlineLevel="0" collapsed="false"/>
    <row r="373" customFormat="false" ht="12.75" hidden="false" customHeight="true" outlineLevel="0" collapsed="false"/>
    <row r="374" customFormat="false" ht="12.75" hidden="false" customHeight="true" outlineLevel="0" collapsed="false"/>
    <row r="375" customFormat="false" ht="12.75" hidden="false" customHeight="true" outlineLevel="0" collapsed="false"/>
    <row r="376" customFormat="false" ht="12.75" hidden="false" customHeight="true" outlineLevel="0" collapsed="false"/>
    <row r="377" customFormat="false" ht="12.75" hidden="false" customHeight="true" outlineLevel="0" collapsed="false"/>
    <row r="378" customFormat="false" ht="12.75" hidden="false" customHeight="true" outlineLevel="0" collapsed="false"/>
    <row r="379" customFormat="false" ht="12.75" hidden="false" customHeight="true" outlineLevel="0" collapsed="false"/>
    <row r="380" customFormat="false" ht="12.75" hidden="false" customHeight="true" outlineLevel="0" collapsed="false"/>
    <row r="381" customFormat="false" ht="12.75" hidden="false" customHeight="true" outlineLevel="0" collapsed="false"/>
    <row r="382" customFormat="false" ht="12.75" hidden="false" customHeight="true" outlineLevel="0" collapsed="false"/>
    <row r="383" customFormat="false" ht="12.75" hidden="false" customHeight="true" outlineLevel="0" collapsed="false"/>
    <row r="384" customFormat="false" ht="12.75" hidden="false" customHeight="true" outlineLevel="0" collapsed="false"/>
    <row r="385" customFormat="false" ht="12.75" hidden="false" customHeight="true" outlineLevel="0" collapsed="false"/>
    <row r="386" customFormat="false" ht="12.75" hidden="false" customHeight="true" outlineLevel="0" collapsed="false"/>
    <row r="387" customFormat="false" ht="12.75" hidden="false" customHeight="true" outlineLevel="0" collapsed="false"/>
    <row r="388" customFormat="false" ht="12.75" hidden="false" customHeight="true" outlineLevel="0" collapsed="false"/>
    <row r="389" customFormat="false" ht="12.75" hidden="false" customHeight="true" outlineLevel="0" collapsed="false"/>
    <row r="390" customFormat="false" ht="12.75" hidden="false" customHeight="true" outlineLevel="0" collapsed="false"/>
    <row r="391" customFormat="false" ht="12.75" hidden="false" customHeight="true" outlineLevel="0" collapsed="false"/>
    <row r="392" customFormat="false" ht="12.75" hidden="false" customHeight="true" outlineLevel="0" collapsed="false"/>
    <row r="393" customFormat="false" ht="12.75" hidden="false" customHeight="true" outlineLevel="0" collapsed="false"/>
    <row r="394" customFormat="false" ht="12.75" hidden="false" customHeight="true" outlineLevel="0" collapsed="false"/>
    <row r="395" customFormat="false" ht="12.75" hidden="false" customHeight="true" outlineLevel="0" collapsed="false"/>
    <row r="396" customFormat="false" ht="12.75" hidden="false" customHeight="true" outlineLevel="0" collapsed="false"/>
    <row r="397" customFormat="false" ht="12.75" hidden="false" customHeight="true" outlineLevel="0" collapsed="false"/>
    <row r="398" customFormat="false" ht="12.75" hidden="false" customHeight="true" outlineLevel="0" collapsed="false"/>
    <row r="399" customFormat="false" ht="12.75" hidden="false" customHeight="true" outlineLevel="0" collapsed="false"/>
    <row r="400" customFormat="false" ht="12.75" hidden="false" customHeight="true" outlineLevel="0" collapsed="false"/>
    <row r="401" customFormat="false" ht="12.75" hidden="false" customHeight="true" outlineLevel="0" collapsed="false"/>
    <row r="402" customFormat="false" ht="12.75" hidden="false" customHeight="true" outlineLevel="0" collapsed="false"/>
    <row r="403" customFormat="false" ht="12.75" hidden="false" customHeight="true" outlineLevel="0" collapsed="false"/>
    <row r="404" customFormat="false" ht="12.75" hidden="false" customHeight="true" outlineLevel="0" collapsed="false"/>
    <row r="405" customFormat="false" ht="12.75" hidden="false" customHeight="true" outlineLevel="0" collapsed="false"/>
    <row r="406" customFormat="false" ht="12.75" hidden="false" customHeight="true" outlineLevel="0" collapsed="false"/>
    <row r="407" customFormat="false" ht="12.75" hidden="false" customHeight="true" outlineLevel="0" collapsed="false"/>
    <row r="408" customFormat="false" ht="12.75" hidden="false" customHeight="true" outlineLevel="0" collapsed="false"/>
    <row r="409" customFormat="false" ht="12.75" hidden="false" customHeight="true" outlineLevel="0" collapsed="false"/>
    <row r="410" customFormat="false" ht="12.75" hidden="false" customHeight="true" outlineLevel="0" collapsed="false"/>
    <row r="411" customFormat="false" ht="12.75" hidden="false" customHeight="true" outlineLevel="0" collapsed="false"/>
    <row r="412" customFormat="false" ht="12.75" hidden="false" customHeight="true" outlineLevel="0" collapsed="false"/>
    <row r="413" customFormat="false" ht="12.75" hidden="false" customHeight="true" outlineLevel="0" collapsed="false"/>
    <row r="414" customFormat="false" ht="12.75" hidden="false" customHeight="true" outlineLevel="0" collapsed="false"/>
    <row r="415" customFormat="false" ht="12.75" hidden="false" customHeight="true" outlineLevel="0" collapsed="false"/>
    <row r="416" customFormat="false" ht="12.75" hidden="false" customHeight="true" outlineLevel="0" collapsed="false"/>
    <row r="417" customFormat="false" ht="12.75" hidden="false" customHeight="true" outlineLevel="0" collapsed="false"/>
    <row r="418" customFormat="false" ht="12.75" hidden="false" customHeight="true" outlineLevel="0" collapsed="false"/>
    <row r="419" customFormat="false" ht="12.75" hidden="false" customHeight="true" outlineLevel="0" collapsed="false"/>
    <row r="420" customFormat="false" ht="12.75" hidden="false" customHeight="true" outlineLevel="0" collapsed="false"/>
    <row r="421" customFormat="false" ht="12.75" hidden="false" customHeight="true" outlineLevel="0" collapsed="false"/>
    <row r="422" customFormat="false" ht="12.75" hidden="false" customHeight="true" outlineLevel="0" collapsed="false"/>
    <row r="423" customFormat="false" ht="12.75" hidden="false" customHeight="true" outlineLevel="0" collapsed="false"/>
    <row r="424" customFormat="false" ht="12.75" hidden="false" customHeight="true" outlineLevel="0" collapsed="false"/>
    <row r="425" customFormat="false" ht="12.75" hidden="false" customHeight="true" outlineLevel="0" collapsed="false"/>
    <row r="426" customFormat="false" ht="12.75" hidden="false" customHeight="true" outlineLevel="0" collapsed="false"/>
    <row r="427" customFormat="false" ht="12.75" hidden="false" customHeight="true" outlineLevel="0" collapsed="false"/>
    <row r="428" customFormat="false" ht="12.75" hidden="false" customHeight="true" outlineLevel="0" collapsed="false"/>
    <row r="429" customFormat="false" ht="12.75" hidden="false" customHeight="true" outlineLevel="0" collapsed="false"/>
    <row r="430" customFormat="false" ht="12.75" hidden="false" customHeight="true" outlineLevel="0" collapsed="false"/>
    <row r="431" customFormat="false" ht="12.75" hidden="false" customHeight="true" outlineLevel="0" collapsed="false"/>
    <row r="432" customFormat="false" ht="12.75" hidden="false" customHeight="true" outlineLevel="0" collapsed="false"/>
    <row r="433" customFormat="false" ht="12.75" hidden="false" customHeight="true" outlineLevel="0" collapsed="false"/>
    <row r="434" customFormat="false" ht="12.75" hidden="false" customHeight="true" outlineLevel="0" collapsed="false"/>
    <row r="435" customFormat="false" ht="12.75" hidden="false" customHeight="true" outlineLevel="0" collapsed="false"/>
    <row r="436" customFormat="false" ht="12.75" hidden="false" customHeight="true" outlineLevel="0" collapsed="false"/>
    <row r="437" customFormat="false" ht="12.75" hidden="false" customHeight="true" outlineLevel="0" collapsed="false"/>
    <row r="438" customFormat="false" ht="12.75" hidden="false" customHeight="true" outlineLevel="0" collapsed="false"/>
    <row r="439" customFormat="false" ht="12.75" hidden="false" customHeight="true" outlineLevel="0" collapsed="false"/>
    <row r="440" customFormat="false" ht="12.75" hidden="false" customHeight="true" outlineLevel="0" collapsed="false"/>
    <row r="441" customFormat="false" ht="12.75" hidden="false" customHeight="true" outlineLevel="0" collapsed="false"/>
    <row r="442" customFormat="false" ht="12.75" hidden="false" customHeight="true" outlineLevel="0" collapsed="false"/>
    <row r="443" customFormat="false" ht="12.75" hidden="false" customHeight="true" outlineLevel="0" collapsed="false"/>
    <row r="444" customFormat="false" ht="12.75" hidden="false" customHeight="true" outlineLevel="0" collapsed="false"/>
    <row r="445" customFormat="false" ht="12.75" hidden="false" customHeight="true" outlineLevel="0" collapsed="false"/>
    <row r="446" customFormat="false" ht="12.75" hidden="false" customHeight="true" outlineLevel="0" collapsed="false"/>
    <row r="447" customFormat="false" ht="12.75" hidden="false" customHeight="true" outlineLevel="0" collapsed="false"/>
    <row r="448" customFormat="false" ht="12.75" hidden="false" customHeight="true" outlineLevel="0" collapsed="false"/>
    <row r="449" customFormat="false" ht="12.75" hidden="false" customHeight="true" outlineLevel="0" collapsed="false"/>
    <row r="450" customFormat="false" ht="12.75" hidden="false" customHeight="true" outlineLevel="0" collapsed="false"/>
    <row r="451" customFormat="false" ht="12.75" hidden="false" customHeight="true" outlineLevel="0" collapsed="false"/>
    <row r="452" customFormat="false" ht="12.75" hidden="false" customHeight="true" outlineLevel="0" collapsed="false"/>
    <row r="453" customFormat="false" ht="12.75" hidden="false" customHeight="true" outlineLevel="0" collapsed="false"/>
    <row r="454" customFormat="false" ht="12.75" hidden="false" customHeight="true" outlineLevel="0" collapsed="false"/>
    <row r="455" customFormat="false" ht="12.75" hidden="false" customHeight="true" outlineLevel="0" collapsed="false"/>
    <row r="456" customFormat="false" ht="12.75" hidden="false" customHeight="true" outlineLevel="0" collapsed="false"/>
    <row r="457" customFormat="false" ht="12.75" hidden="false" customHeight="true" outlineLevel="0" collapsed="false"/>
    <row r="458" customFormat="false" ht="12.75" hidden="false" customHeight="true" outlineLevel="0" collapsed="false"/>
    <row r="459" customFormat="false" ht="12.75" hidden="false" customHeight="true" outlineLevel="0" collapsed="false"/>
    <row r="460" customFormat="false" ht="12.75" hidden="false" customHeight="true" outlineLevel="0" collapsed="false"/>
    <row r="461" customFormat="false" ht="12.75" hidden="false" customHeight="true" outlineLevel="0" collapsed="false"/>
    <row r="462" customFormat="false" ht="12.75" hidden="false" customHeight="true" outlineLevel="0" collapsed="false"/>
    <row r="463" customFormat="false" ht="12.75" hidden="false" customHeight="true" outlineLevel="0" collapsed="false"/>
    <row r="464" customFormat="false" ht="12.75" hidden="false" customHeight="true" outlineLevel="0" collapsed="false"/>
    <row r="465" customFormat="false" ht="12.75" hidden="false" customHeight="true" outlineLevel="0" collapsed="false"/>
    <row r="466" customFormat="false" ht="12.75" hidden="false" customHeight="true" outlineLevel="0" collapsed="false"/>
    <row r="467" customFormat="false" ht="12.75" hidden="false" customHeight="true" outlineLevel="0" collapsed="false"/>
    <row r="468" customFormat="false" ht="12.75" hidden="false" customHeight="true" outlineLevel="0" collapsed="false"/>
    <row r="469" customFormat="false" ht="12.75" hidden="false" customHeight="true" outlineLevel="0" collapsed="false"/>
    <row r="470" customFormat="false" ht="12.75" hidden="false" customHeight="true" outlineLevel="0" collapsed="false"/>
    <row r="471" customFormat="false" ht="12.75" hidden="false" customHeight="true" outlineLevel="0" collapsed="false"/>
    <row r="472" customFormat="false" ht="12.75" hidden="false" customHeight="true" outlineLevel="0" collapsed="false"/>
    <row r="473" customFormat="false" ht="12.75" hidden="false" customHeight="true" outlineLevel="0" collapsed="false"/>
    <row r="474" customFormat="false" ht="12.75" hidden="false" customHeight="true" outlineLevel="0" collapsed="false"/>
    <row r="475" customFormat="false" ht="12.75" hidden="false" customHeight="true" outlineLevel="0" collapsed="false"/>
    <row r="476" customFormat="false" ht="12.75" hidden="false" customHeight="true" outlineLevel="0" collapsed="false"/>
    <row r="477" customFormat="false" ht="12.75" hidden="false" customHeight="true" outlineLevel="0" collapsed="false"/>
    <row r="478" customFormat="false" ht="12.75" hidden="false" customHeight="true" outlineLevel="0" collapsed="false"/>
    <row r="479" customFormat="false" ht="12.75" hidden="false" customHeight="true" outlineLevel="0" collapsed="false"/>
    <row r="480" customFormat="false" ht="12.75" hidden="false" customHeight="true" outlineLevel="0" collapsed="false"/>
    <row r="481" customFormat="false" ht="12.75" hidden="false" customHeight="true" outlineLevel="0" collapsed="false"/>
    <row r="482" customFormat="false" ht="12.75" hidden="false" customHeight="true" outlineLevel="0" collapsed="false"/>
    <row r="483" customFormat="false" ht="12.75" hidden="false" customHeight="true" outlineLevel="0" collapsed="false"/>
    <row r="484" customFormat="false" ht="12.75" hidden="false" customHeight="true" outlineLevel="0" collapsed="false"/>
    <row r="485" customFormat="false" ht="12.75" hidden="false" customHeight="true" outlineLevel="0" collapsed="false"/>
    <row r="486" customFormat="false" ht="12.75" hidden="false" customHeight="true" outlineLevel="0" collapsed="false"/>
    <row r="487" customFormat="false" ht="12.75" hidden="false" customHeight="true" outlineLevel="0" collapsed="false"/>
    <row r="488" customFormat="false" ht="12.75" hidden="false" customHeight="true" outlineLevel="0" collapsed="false"/>
    <row r="489" customFormat="false" ht="12.75" hidden="false" customHeight="true" outlineLevel="0" collapsed="false"/>
    <row r="490" customFormat="false" ht="12.75" hidden="false" customHeight="true" outlineLevel="0" collapsed="false"/>
    <row r="491" customFormat="false" ht="12.75" hidden="false" customHeight="true" outlineLevel="0" collapsed="false"/>
    <row r="492" customFormat="false" ht="12.75" hidden="false" customHeight="true" outlineLevel="0" collapsed="false"/>
    <row r="493" customFormat="false" ht="12.75" hidden="false" customHeight="true" outlineLevel="0" collapsed="false"/>
    <row r="494" customFormat="false" ht="12.75" hidden="false" customHeight="true" outlineLevel="0" collapsed="false"/>
    <row r="495" customFormat="false" ht="12.75" hidden="false" customHeight="true" outlineLevel="0" collapsed="false"/>
    <row r="496" customFormat="false" ht="12.75" hidden="false" customHeight="true" outlineLevel="0" collapsed="false"/>
    <row r="497" customFormat="false" ht="12.75" hidden="false" customHeight="true" outlineLevel="0" collapsed="false"/>
    <row r="498" customFormat="false" ht="12.75" hidden="false" customHeight="true" outlineLevel="0" collapsed="false"/>
    <row r="499" customFormat="false" ht="12.75" hidden="false" customHeight="true" outlineLevel="0" collapsed="false"/>
    <row r="500" customFormat="false" ht="12.75" hidden="false" customHeight="true" outlineLevel="0" collapsed="false"/>
    <row r="501" customFormat="false" ht="12.75" hidden="false" customHeight="true" outlineLevel="0" collapsed="false"/>
    <row r="502" customFormat="false" ht="12.75" hidden="false" customHeight="true" outlineLevel="0" collapsed="false"/>
    <row r="503" customFormat="false" ht="12.75" hidden="false" customHeight="true" outlineLevel="0" collapsed="false"/>
    <row r="504" customFormat="false" ht="12.75" hidden="false" customHeight="true" outlineLevel="0" collapsed="false"/>
    <row r="505" customFormat="false" ht="12.75" hidden="false" customHeight="true" outlineLevel="0" collapsed="false"/>
    <row r="506" customFormat="false" ht="12.75" hidden="false" customHeight="true" outlineLevel="0" collapsed="false"/>
    <row r="507" customFormat="false" ht="12.75" hidden="false" customHeight="true" outlineLevel="0" collapsed="false"/>
    <row r="508" customFormat="false" ht="12.75" hidden="false" customHeight="true" outlineLevel="0" collapsed="false"/>
    <row r="509" customFormat="false" ht="12.75" hidden="false" customHeight="true" outlineLevel="0" collapsed="false"/>
    <row r="510" customFormat="false" ht="12.75" hidden="false" customHeight="true" outlineLevel="0" collapsed="false"/>
    <row r="511" customFormat="false" ht="12.75" hidden="false" customHeight="true" outlineLevel="0" collapsed="false"/>
    <row r="512" customFormat="false" ht="12.75" hidden="false" customHeight="true" outlineLevel="0" collapsed="false"/>
    <row r="513" customFormat="false" ht="12.75" hidden="false" customHeight="true" outlineLevel="0" collapsed="false"/>
    <row r="514" customFormat="false" ht="12.75" hidden="false" customHeight="true" outlineLevel="0" collapsed="false"/>
    <row r="515" customFormat="false" ht="12.75" hidden="false" customHeight="true" outlineLevel="0" collapsed="false"/>
    <row r="516" customFormat="false" ht="12.75" hidden="false" customHeight="true" outlineLevel="0" collapsed="false"/>
    <row r="517" customFormat="false" ht="12.75" hidden="false" customHeight="true" outlineLevel="0" collapsed="false"/>
    <row r="518" customFormat="false" ht="12.75" hidden="false" customHeight="true" outlineLevel="0" collapsed="false"/>
    <row r="519" customFormat="false" ht="12.75" hidden="false" customHeight="true" outlineLevel="0" collapsed="false"/>
    <row r="520" customFormat="false" ht="12.75" hidden="false" customHeight="true" outlineLevel="0" collapsed="false"/>
    <row r="521" customFormat="false" ht="12.75" hidden="false" customHeight="true" outlineLevel="0" collapsed="false"/>
    <row r="522" customFormat="false" ht="12.75" hidden="false" customHeight="true" outlineLevel="0" collapsed="false"/>
    <row r="523" customFormat="false" ht="12.75" hidden="false" customHeight="true" outlineLevel="0" collapsed="false"/>
    <row r="524" customFormat="false" ht="12.75" hidden="false" customHeight="true" outlineLevel="0" collapsed="false"/>
    <row r="525" customFormat="false" ht="12.75" hidden="false" customHeight="true" outlineLevel="0" collapsed="false"/>
    <row r="526" customFormat="false" ht="12.75" hidden="false" customHeight="true" outlineLevel="0" collapsed="false"/>
    <row r="527" customFormat="false" ht="12.75" hidden="false" customHeight="true" outlineLevel="0" collapsed="false"/>
    <row r="528" customFormat="false" ht="12.75" hidden="false" customHeight="true" outlineLevel="0" collapsed="false"/>
    <row r="529" customFormat="false" ht="12.75" hidden="false" customHeight="true" outlineLevel="0" collapsed="false"/>
    <row r="530" customFormat="false" ht="12.75" hidden="false" customHeight="true" outlineLevel="0" collapsed="false"/>
    <row r="531" customFormat="false" ht="12.75" hidden="false" customHeight="true" outlineLevel="0" collapsed="false"/>
    <row r="532" customFormat="false" ht="12.75" hidden="false" customHeight="true" outlineLevel="0" collapsed="false"/>
    <row r="533" customFormat="false" ht="12.75" hidden="false" customHeight="true" outlineLevel="0" collapsed="false"/>
    <row r="534" customFormat="false" ht="12.75" hidden="false" customHeight="true" outlineLevel="0" collapsed="false"/>
    <row r="535" customFormat="false" ht="12.75" hidden="false" customHeight="true" outlineLevel="0" collapsed="false"/>
    <row r="536" customFormat="false" ht="12.75" hidden="false" customHeight="true" outlineLevel="0" collapsed="false"/>
    <row r="537" customFormat="false" ht="12.75" hidden="false" customHeight="true" outlineLevel="0" collapsed="false"/>
    <row r="538" customFormat="false" ht="12.75" hidden="false" customHeight="true" outlineLevel="0" collapsed="false"/>
    <row r="539" customFormat="false" ht="12.75" hidden="false" customHeight="true" outlineLevel="0" collapsed="false"/>
    <row r="540" customFormat="false" ht="12.75" hidden="false" customHeight="true" outlineLevel="0" collapsed="false"/>
    <row r="541" customFormat="false" ht="12.75" hidden="false" customHeight="true" outlineLevel="0" collapsed="false"/>
    <row r="542" customFormat="false" ht="12.75" hidden="false" customHeight="true" outlineLevel="0" collapsed="false"/>
    <row r="543" customFormat="false" ht="12.75" hidden="false" customHeight="true" outlineLevel="0" collapsed="false"/>
    <row r="544" customFormat="false" ht="12.75" hidden="false" customHeight="true" outlineLevel="0" collapsed="false"/>
    <row r="545" customFormat="false" ht="12.75" hidden="false" customHeight="true" outlineLevel="0" collapsed="false"/>
    <row r="546" customFormat="false" ht="12.75" hidden="false" customHeight="true" outlineLevel="0" collapsed="false"/>
    <row r="547" customFormat="false" ht="12.75" hidden="false" customHeight="true" outlineLevel="0" collapsed="false"/>
    <row r="548" customFormat="false" ht="12.75" hidden="false" customHeight="true" outlineLevel="0" collapsed="false"/>
    <row r="549" customFormat="false" ht="12.75" hidden="false" customHeight="true" outlineLevel="0" collapsed="false"/>
    <row r="550" customFormat="false" ht="12.75" hidden="false" customHeight="true" outlineLevel="0" collapsed="false"/>
    <row r="551" customFormat="false" ht="12.75" hidden="false" customHeight="true" outlineLevel="0" collapsed="false"/>
    <row r="552" customFormat="false" ht="12.75" hidden="false" customHeight="true" outlineLevel="0" collapsed="false"/>
    <row r="553" customFormat="false" ht="12.75" hidden="false" customHeight="true" outlineLevel="0" collapsed="false"/>
    <row r="554" customFormat="false" ht="12.75" hidden="false" customHeight="true" outlineLevel="0" collapsed="false"/>
    <row r="555" customFormat="false" ht="12.75" hidden="false" customHeight="true" outlineLevel="0" collapsed="false"/>
    <row r="556" customFormat="false" ht="12.75" hidden="false" customHeight="true" outlineLevel="0" collapsed="false"/>
    <row r="557" customFormat="false" ht="12.75" hidden="false" customHeight="true" outlineLevel="0" collapsed="false"/>
    <row r="558" customFormat="false" ht="12.75" hidden="false" customHeight="true" outlineLevel="0" collapsed="false"/>
    <row r="559" customFormat="false" ht="12.75" hidden="false" customHeight="true" outlineLevel="0" collapsed="false"/>
    <row r="560" customFormat="false" ht="12.75" hidden="false" customHeight="true" outlineLevel="0" collapsed="false"/>
    <row r="561" customFormat="false" ht="12.75" hidden="false" customHeight="true" outlineLevel="0" collapsed="false"/>
    <row r="562" customFormat="false" ht="12.75" hidden="false" customHeight="true" outlineLevel="0" collapsed="false"/>
    <row r="563" customFormat="false" ht="12.75" hidden="false" customHeight="true" outlineLevel="0" collapsed="false"/>
    <row r="564" customFormat="false" ht="12.75" hidden="false" customHeight="true" outlineLevel="0" collapsed="false"/>
    <row r="565" customFormat="false" ht="12.75" hidden="false" customHeight="true" outlineLevel="0" collapsed="false"/>
    <row r="566" customFormat="false" ht="12.75" hidden="false" customHeight="true" outlineLevel="0" collapsed="false"/>
    <row r="567" customFormat="false" ht="12.75" hidden="false" customHeight="true" outlineLevel="0" collapsed="false"/>
    <row r="568" customFormat="false" ht="12.75" hidden="false" customHeight="true" outlineLevel="0" collapsed="false"/>
    <row r="569" customFormat="false" ht="12.75" hidden="false" customHeight="true" outlineLevel="0" collapsed="false"/>
    <row r="570" customFormat="false" ht="12.75" hidden="false" customHeight="true" outlineLevel="0" collapsed="false"/>
    <row r="571" customFormat="false" ht="12.75" hidden="false" customHeight="true" outlineLevel="0" collapsed="false"/>
    <row r="572" customFormat="false" ht="12.75" hidden="false" customHeight="true" outlineLevel="0" collapsed="false"/>
    <row r="573" customFormat="false" ht="12.75" hidden="false" customHeight="true" outlineLevel="0" collapsed="false"/>
    <row r="574" customFormat="false" ht="12.75" hidden="false" customHeight="true" outlineLevel="0" collapsed="false"/>
    <row r="575" customFormat="false" ht="12.75" hidden="false" customHeight="true" outlineLevel="0" collapsed="false"/>
    <row r="576" customFormat="false" ht="12.75" hidden="false" customHeight="true" outlineLevel="0" collapsed="false"/>
    <row r="577" customFormat="false" ht="12.75" hidden="false" customHeight="true" outlineLevel="0" collapsed="false"/>
    <row r="578" customFormat="false" ht="12.75" hidden="false" customHeight="true" outlineLevel="0" collapsed="false"/>
    <row r="579" customFormat="false" ht="12.75" hidden="false" customHeight="true" outlineLevel="0" collapsed="false"/>
    <row r="580" customFormat="false" ht="12.75" hidden="false" customHeight="true" outlineLevel="0" collapsed="false"/>
    <row r="581" customFormat="false" ht="12.75" hidden="false" customHeight="true" outlineLevel="0" collapsed="false"/>
    <row r="582" customFormat="false" ht="12.75" hidden="false" customHeight="true" outlineLevel="0" collapsed="false"/>
    <row r="583" customFormat="false" ht="12.75" hidden="false" customHeight="true" outlineLevel="0" collapsed="false"/>
    <row r="584" customFormat="false" ht="12.75" hidden="false" customHeight="true" outlineLevel="0" collapsed="false"/>
    <row r="585" customFormat="false" ht="12.75" hidden="false" customHeight="true" outlineLevel="0" collapsed="false"/>
    <row r="586" customFormat="false" ht="12.75" hidden="false" customHeight="true" outlineLevel="0" collapsed="false"/>
    <row r="587" customFormat="false" ht="12.75" hidden="false" customHeight="true" outlineLevel="0" collapsed="false"/>
    <row r="588" customFormat="false" ht="12.75" hidden="false" customHeight="true" outlineLevel="0" collapsed="false"/>
    <row r="589" customFormat="false" ht="12.75" hidden="false" customHeight="true" outlineLevel="0" collapsed="false"/>
    <row r="590" customFormat="false" ht="12.75" hidden="false" customHeight="true" outlineLevel="0" collapsed="false"/>
    <row r="591" customFormat="false" ht="12.75" hidden="false" customHeight="true" outlineLevel="0" collapsed="false"/>
    <row r="592" customFormat="false" ht="12.75" hidden="false" customHeight="true" outlineLevel="0" collapsed="false"/>
    <row r="593" customFormat="false" ht="12.75" hidden="false" customHeight="true" outlineLevel="0" collapsed="false"/>
    <row r="594" customFormat="false" ht="12.75" hidden="false" customHeight="true" outlineLevel="0" collapsed="false"/>
    <row r="595" customFormat="false" ht="12.75" hidden="false" customHeight="true" outlineLevel="0" collapsed="false"/>
    <row r="596" customFormat="false" ht="12.75" hidden="false" customHeight="true" outlineLevel="0" collapsed="false"/>
    <row r="597" customFormat="false" ht="12.75" hidden="false" customHeight="true" outlineLevel="0" collapsed="false"/>
    <row r="598" customFormat="false" ht="12.75" hidden="false" customHeight="true" outlineLevel="0" collapsed="false"/>
    <row r="599" customFormat="false" ht="12.75" hidden="false" customHeight="true" outlineLevel="0" collapsed="false"/>
    <row r="600" customFormat="false" ht="12.75" hidden="false" customHeight="true" outlineLevel="0" collapsed="false"/>
    <row r="601" customFormat="false" ht="12.75" hidden="false" customHeight="true" outlineLevel="0" collapsed="false"/>
    <row r="602" customFormat="false" ht="12.75" hidden="false" customHeight="true" outlineLevel="0" collapsed="false"/>
    <row r="603" customFormat="false" ht="12.75" hidden="false" customHeight="true" outlineLevel="0" collapsed="false"/>
    <row r="604" customFormat="false" ht="12.75" hidden="false" customHeight="true" outlineLevel="0" collapsed="false"/>
    <row r="605" customFormat="false" ht="12.75" hidden="false" customHeight="true" outlineLevel="0" collapsed="false"/>
    <row r="606" customFormat="false" ht="12.75" hidden="false" customHeight="true" outlineLevel="0" collapsed="false"/>
    <row r="607" customFormat="false" ht="12.75" hidden="false" customHeight="true" outlineLevel="0" collapsed="false"/>
    <row r="608" customFormat="false" ht="12.75" hidden="false" customHeight="true" outlineLevel="0" collapsed="false"/>
    <row r="609" customFormat="false" ht="12.75" hidden="false" customHeight="true" outlineLevel="0" collapsed="false"/>
    <row r="610" customFormat="false" ht="12.75" hidden="false" customHeight="true" outlineLevel="0" collapsed="false"/>
    <row r="611" customFormat="false" ht="12.75" hidden="false" customHeight="true" outlineLevel="0" collapsed="false"/>
    <row r="612" customFormat="false" ht="12.75" hidden="false" customHeight="true" outlineLevel="0" collapsed="false"/>
    <row r="613" customFormat="false" ht="12.75" hidden="false" customHeight="true" outlineLevel="0" collapsed="false"/>
    <row r="614" customFormat="false" ht="12.75" hidden="false" customHeight="true" outlineLevel="0" collapsed="false"/>
    <row r="615" customFormat="false" ht="12.75" hidden="false" customHeight="true" outlineLevel="0" collapsed="false"/>
    <row r="616" customFormat="false" ht="12.75" hidden="false" customHeight="true" outlineLevel="0" collapsed="false"/>
    <row r="617" customFormat="false" ht="12.75" hidden="false" customHeight="true" outlineLevel="0" collapsed="false"/>
    <row r="618" customFormat="false" ht="12.75" hidden="false" customHeight="true" outlineLevel="0" collapsed="false"/>
    <row r="619" customFormat="false" ht="12.75" hidden="false" customHeight="true" outlineLevel="0" collapsed="false"/>
    <row r="620" customFormat="false" ht="12.75" hidden="false" customHeight="true" outlineLevel="0" collapsed="false"/>
    <row r="621" customFormat="false" ht="12.75" hidden="false" customHeight="true" outlineLevel="0" collapsed="false"/>
    <row r="622" customFormat="false" ht="12.75" hidden="false" customHeight="true" outlineLevel="0" collapsed="false"/>
    <row r="623" customFormat="false" ht="12.75" hidden="false" customHeight="true" outlineLevel="0" collapsed="false"/>
    <row r="624" customFormat="false" ht="12.75" hidden="false" customHeight="true" outlineLevel="0" collapsed="false"/>
    <row r="625" customFormat="false" ht="12.75" hidden="false" customHeight="true" outlineLevel="0" collapsed="false"/>
    <row r="626" customFormat="false" ht="12.75" hidden="false" customHeight="true" outlineLevel="0" collapsed="false"/>
    <row r="627" customFormat="false" ht="12.75" hidden="false" customHeight="true" outlineLevel="0" collapsed="false"/>
    <row r="628" customFormat="false" ht="12.75" hidden="false" customHeight="true" outlineLevel="0" collapsed="false"/>
    <row r="629" customFormat="false" ht="12.75" hidden="false" customHeight="true" outlineLevel="0" collapsed="false"/>
    <row r="630" customFormat="false" ht="12.75" hidden="false" customHeight="true" outlineLevel="0" collapsed="false"/>
    <row r="631" customFormat="false" ht="12.75" hidden="false" customHeight="true" outlineLevel="0" collapsed="false"/>
    <row r="632" customFormat="false" ht="12.75" hidden="false" customHeight="true" outlineLevel="0" collapsed="false"/>
    <row r="633" customFormat="false" ht="12.75" hidden="false" customHeight="true" outlineLevel="0" collapsed="false"/>
    <row r="634" customFormat="false" ht="12.75" hidden="false" customHeight="true" outlineLevel="0" collapsed="false"/>
    <row r="635" customFormat="false" ht="12.75" hidden="false" customHeight="true" outlineLevel="0" collapsed="false"/>
    <row r="636" customFormat="false" ht="12.75" hidden="false" customHeight="true" outlineLevel="0" collapsed="false"/>
    <row r="637" customFormat="false" ht="12.75" hidden="false" customHeight="true" outlineLevel="0" collapsed="false"/>
    <row r="638" customFormat="false" ht="12.75" hidden="false" customHeight="true" outlineLevel="0" collapsed="false"/>
    <row r="639" customFormat="false" ht="12.75" hidden="false" customHeight="true" outlineLevel="0" collapsed="false"/>
    <row r="640" customFormat="false" ht="12.75" hidden="false" customHeight="true" outlineLevel="0" collapsed="false"/>
    <row r="641" customFormat="false" ht="12.75" hidden="false" customHeight="true" outlineLevel="0" collapsed="false"/>
    <row r="642" customFormat="false" ht="12.75" hidden="false" customHeight="true" outlineLevel="0" collapsed="false"/>
    <row r="643" customFormat="false" ht="12.75" hidden="false" customHeight="true" outlineLevel="0" collapsed="false"/>
    <row r="644" customFormat="false" ht="12.75" hidden="false" customHeight="true" outlineLevel="0" collapsed="false"/>
    <row r="645" customFormat="false" ht="12.75" hidden="false" customHeight="true" outlineLevel="0" collapsed="false"/>
    <row r="646" customFormat="false" ht="12.75" hidden="false" customHeight="true" outlineLevel="0" collapsed="false"/>
    <row r="647" customFormat="false" ht="12.75" hidden="false" customHeight="true" outlineLevel="0" collapsed="false"/>
    <row r="648" customFormat="false" ht="12.75" hidden="false" customHeight="true" outlineLevel="0" collapsed="false"/>
    <row r="649" customFormat="false" ht="12.75" hidden="false" customHeight="true" outlineLevel="0" collapsed="false"/>
    <row r="650" customFormat="false" ht="12.75" hidden="false" customHeight="true" outlineLevel="0" collapsed="false"/>
    <row r="651" customFormat="false" ht="12.75" hidden="false" customHeight="true" outlineLevel="0" collapsed="false"/>
    <row r="652" customFormat="false" ht="12.75" hidden="false" customHeight="true" outlineLevel="0" collapsed="false"/>
    <row r="653" customFormat="false" ht="12.75" hidden="false" customHeight="true" outlineLevel="0" collapsed="false"/>
    <row r="654" customFormat="false" ht="12.75" hidden="false" customHeight="true" outlineLevel="0" collapsed="false"/>
    <row r="655" customFormat="false" ht="12.75" hidden="false" customHeight="true" outlineLevel="0" collapsed="false"/>
    <row r="656" customFormat="false" ht="12.75" hidden="false" customHeight="true" outlineLevel="0" collapsed="false"/>
    <row r="657" customFormat="false" ht="12.75" hidden="false" customHeight="true" outlineLevel="0" collapsed="false"/>
    <row r="658" customFormat="false" ht="12.75" hidden="false" customHeight="true" outlineLevel="0" collapsed="false"/>
    <row r="659" customFormat="false" ht="12.75" hidden="false" customHeight="true" outlineLevel="0" collapsed="false"/>
    <row r="660" customFormat="false" ht="12.75" hidden="false" customHeight="true" outlineLevel="0" collapsed="false"/>
    <row r="661" customFormat="false" ht="12.75" hidden="false" customHeight="true" outlineLevel="0" collapsed="false"/>
    <row r="662" customFormat="false" ht="12.75" hidden="false" customHeight="true" outlineLevel="0" collapsed="false"/>
    <row r="663" customFormat="false" ht="12.75" hidden="false" customHeight="true" outlineLevel="0" collapsed="false"/>
    <row r="664" customFormat="false" ht="12.75" hidden="false" customHeight="true" outlineLevel="0" collapsed="false"/>
    <row r="665" customFormat="false" ht="12.75" hidden="false" customHeight="true" outlineLevel="0" collapsed="false"/>
    <row r="666" customFormat="false" ht="12.75" hidden="false" customHeight="true" outlineLevel="0" collapsed="false"/>
    <row r="667" customFormat="false" ht="12.75" hidden="false" customHeight="true" outlineLevel="0" collapsed="false"/>
    <row r="668" customFormat="false" ht="12.75" hidden="false" customHeight="true" outlineLevel="0" collapsed="false"/>
    <row r="669" customFormat="false" ht="12.75" hidden="false" customHeight="true" outlineLevel="0" collapsed="false"/>
    <row r="670" customFormat="false" ht="12.75" hidden="false" customHeight="true" outlineLevel="0" collapsed="false"/>
    <row r="671" customFormat="false" ht="12.75" hidden="false" customHeight="true" outlineLevel="0" collapsed="false"/>
    <row r="672" customFormat="false" ht="12.75" hidden="false" customHeight="true" outlineLevel="0" collapsed="false"/>
    <row r="673" customFormat="false" ht="12.75" hidden="false" customHeight="true" outlineLevel="0" collapsed="false"/>
    <row r="674" customFormat="false" ht="12.75" hidden="false" customHeight="true" outlineLevel="0" collapsed="false"/>
    <row r="675" customFormat="false" ht="12.75" hidden="false" customHeight="true" outlineLevel="0" collapsed="false"/>
    <row r="676" customFormat="false" ht="12.75" hidden="false" customHeight="true" outlineLevel="0" collapsed="false"/>
    <row r="677" customFormat="false" ht="12.75" hidden="false" customHeight="true" outlineLevel="0" collapsed="false"/>
    <row r="678" customFormat="false" ht="12.75" hidden="false" customHeight="true" outlineLevel="0" collapsed="false"/>
    <row r="679" customFormat="false" ht="12.75" hidden="false" customHeight="true" outlineLevel="0" collapsed="false"/>
    <row r="680" customFormat="false" ht="12.75" hidden="false" customHeight="true" outlineLevel="0" collapsed="false"/>
    <row r="681" customFormat="false" ht="12.75" hidden="false" customHeight="true" outlineLevel="0" collapsed="false"/>
    <row r="682" customFormat="false" ht="12.75" hidden="false" customHeight="true" outlineLevel="0" collapsed="false"/>
    <row r="683" customFormat="false" ht="12.75" hidden="false" customHeight="true" outlineLevel="0" collapsed="false"/>
    <row r="684" customFormat="false" ht="12.75" hidden="false" customHeight="true" outlineLevel="0" collapsed="false"/>
    <row r="685" customFormat="false" ht="12.75" hidden="false" customHeight="true" outlineLevel="0" collapsed="false"/>
    <row r="686" customFormat="false" ht="12.75" hidden="false" customHeight="true" outlineLevel="0" collapsed="false"/>
    <row r="687" customFormat="false" ht="12.75" hidden="false" customHeight="true" outlineLevel="0" collapsed="false"/>
    <row r="688" customFormat="false" ht="12.75" hidden="false" customHeight="true" outlineLevel="0" collapsed="false"/>
    <row r="689" customFormat="false" ht="12.75" hidden="false" customHeight="true" outlineLevel="0" collapsed="false"/>
    <row r="690" customFormat="false" ht="12.75" hidden="false" customHeight="true" outlineLevel="0" collapsed="false"/>
    <row r="691" customFormat="false" ht="12.75" hidden="false" customHeight="true" outlineLevel="0" collapsed="false"/>
    <row r="692" customFormat="false" ht="12.75" hidden="false" customHeight="true" outlineLevel="0" collapsed="false"/>
    <row r="693" customFormat="false" ht="12.75" hidden="false" customHeight="true" outlineLevel="0" collapsed="false"/>
    <row r="694" customFormat="false" ht="12.75" hidden="false" customHeight="true" outlineLevel="0" collapsed="false"/>
    <row r="695" customFormat="false" ht="12.75" hidden="false" customHeight="true" outlineLevel="0" collapsed="false"/>
    <row r="696" customFormat="false" ht="12.75" hidden="false" customHeight="true" outlineLevel="0" collapsed="false"/>
    <row r="697" customFormat="false" ht="12.75" hidden="false" customHeight="true" outlineLevel="0" collapsed="false"/>
    <row r="698" customFormat="false" ht="12.75" hidden="false" customHeight="true" outlineLevel="0" collapsed="false"/>
    <row r="699" customFormat="false" ht="12.75" hidden="false" customHeight="true" outlineLevel="0" collapsed="false"/>
    <row r="700" customFormat="false" ht="12.75" hidden="false" customHeight="true" outlineLevel="0" collapsed="false"/>
    <row r="701" customFormat="false" ht="12.75" hidden="false" customHeight="true" outlineLevel="0" collapsed="false"/>
    <row r="702" customFormat="false" ht="12.75" hidden="false" customHeight="true" outlineLevel="0" collapsed="false"/>
    <row r="703" customFormat="false" ht="12.75" hidden="false" customHeight="true" outlineLevel="0" collapsed="false"/>
    <row r="704" customFormat="false" ht="12.75" hidden="false" customHeight="true" outlineLevel="0" collapsed="false"/>
    <row r="705" customFormat="false" ht="12.75" hidden="false" customHeight="true" outlineLevel="0" collapsed="false"/>
    <row r="706" customFormat="false" ht="12.75" hidden="false" customHeight="true" outlineLevel="0" collapsed="false"/>
    <row r="707" customFormat="false" ht="12.75" hidden="false" customHeight="true" outlineLevel="0" collapsed="false"/>
    <row r="708" customFormat="false" ht="12.75" hidden="false" customHeight="true" outlineLevel="0" collapsed="false"/>
    <row r="709" customFormat="false" ht="12.75" hidden="false" customHeight="true" outlineLevel="0" collapsed="false"/>
    <row r="710" customFormat="false" ht="12.75" hidden="false" customHeight="true" outlineLevel="0" collapsed="false"/>
    <row r="711" customFormat="false" ht="12.75" hidden="false" customHeight="true" outlineLevel="0" collapsed="false"/>
    <row r="712" customFormat="false" ht="12.75" hidden="false" customHeight="true" outlineLevel="0" collapsed="false"/>
    <row r="713" customFormat="false" ht="12.75" hidden="false" customHeight="true" outlineLevel="0" collapsed="false"/>
    <row r="714" customFormat="false" ht="12.75" hidden="false" customHeight="true" outlineLevel="0" collapsed="false"/>
    <row r="715" customFormat="false" ht="12.75" hidden="false" customHeight="true" outlineLevel="0" collapsed="false"/>
    <row r="716" customFormat="false" ht="12.75" hidden="false" customHeight="true" outlineLevel="0" collapsed="false"/>
    <row r="717" customFormat="false" ht="12.75" hidden="false" customHeight="true" outlineLevel="0" collapsed="false"/>
    <row r="718" customFormat="false" ht="12.75" hidden="false" customHeight="true" outlineLevel="0" collapsed="false"/>
    <row r="719" customFormat="false" ht="12.75" hidden="false" customHeight="true" outlineLevel="0" collapsed="false"/>
    <row r="720" customFormat="false" ht="12.75" hidden="false" customHeight="true" outlineLevel="0" collapsed="false"/>
    <row r="721" customFormat="false" ht="12.75" hidden="false" customHeight="true" outlineLevel="0" collapsed="false"/>
    <row r="722" customFormat="false" ht="12.75" hidden="false" customHeight="true" outlineLevel="0" collapsed="false"/>
    <row r="723" customFormat="false" ht="12.75" hidden="false" customHeight="true" outlineLevel="0" collapsed="false"/>
    <row r="724" customFormat="false" ht="12.75" hidden="false" customHeight="true" outlineLevel="0" collapsed="false"/>
    <row r="725" customFormat="false" ht="12.75" hidden="false" customHeight="true" outlineLevel="0" collapsed="false"/>
    <row r="726" customFormat="false" ht="12.75" hidden="false" customHeight="true" outlineLevel="0" collapsed="false"/>
    <row r="727" customFormat="false" ht="12.75" hidden="false" customHeight="true" outlineLevel="0" collapsed="false"/>
    <row r="728" customFormat="false" ht="12.75" hidden="false" customHeight="true" outlineLevel="0" collapsed="false"/>
    <row r="729" customFormat="false" ht="12.75" hidden="false" customHeight="true" outlineLevel="0" collapsed="false"/>
    <row r="730" customFormat="false" ht="12.75" hidden="false" customHeight="true" outlineLevel="0" collapsed="false"/>
    <row r="731" customFormat="false" ht="12.75" hidden="false" customHeight="true" outlineLevel="0" collapsed="false"/>
    <row r="732" customFormat="false" ht="12.75" hidden="false" customHeight="true" outlineLevel="0" collapsed="false"/>
    <row r="733" customFormat="false" ht="12.75" hidden="false" customHeight="true" outlineLevel="0" collapsed="false"/>
    <row r="734" customFormat="false" ht="12.75" hidden="false" customHeight="true" outlineLevel="0" collapsed="false"/>
    <row r="735" customFormat="false" ht="12.75" hidden="false" customHeight="true" outlineLevel="0" collapsed="false"/>
    <row r="736" customFormat="false" ht="12.75" hidden="false" customHeight="true" outlineLevel="0" collapsed="false"/>
    <row r="737" customFormat="false" ht="12.75" hidden="false" customHeight="true" outlineLevel="0" collapsed="false"/>
    <row r="738" customFormat="false" ht="12.75" hidden="false" customHeight="true" outlineLevel="0" collapsed="false"/>
    <row r="739" customFormat="false" ht="12.75" hidden="false" customHeight="true" outlineLevel="0" collapsed="false"/>
    <row r="740" customFormat="false" ht="12.75" hidden="false" customHeight="true" outlineLevel="0" collapsed="false"/>
    <row r="741" customFormat="false" ht="12.75" hidden="false" customHeight="true" outlineLevel="0" collapsed="false"/>
    <row r="742" customFormat="false" ht="12.75" hidden="false" customHeight="true" outlineLevel="0" collapsed="false"/>
    <row r="743" customFormat="false" ht="12.75" hidden="false" customHeight="true" outlineLevel="0" collapsed="false"/>
    <row r="744" customFormat="false" ht="12.75" hidden="false" customHeight="true" outlineLevel="0" collapsed="false"/>
    <row r="745" customFormat="false" ht="12.75" hidden="false" customHeight="true" outlineLevel="0" collapsed="false"/>
    <row r="746" customFormat="false" ht="12.75" hidden="false" customHeight="true" outlineLevel="0" collapsed="false"/>
    <row r="747" customFormat="false" ht="12.75" hidden="false" customHeight="true" outlineLevel="0" collapsed="false"/>
    <row r="748" customFormat="false" ht="12.75" hidden="false" customHeight="true" outlineLevel="0" collapsed="false"/>
    <row r="749" customFormat="false" ht="12.75" hidden="false" customHeight="true" outlineLevel="0" collapsed="false"/>
    <row r="750" customFormat="false" ht="12.75" hidden="false" customHeight="true" outlineLevel="0" collapsed="false"/>
    <row r="751" customFormat="false" ht="12.75" hidden="false" customHeight="true" outlineLevel="0" collapsed="false"/>
    <row r="752" customFormat="false" ht="12.75" hidden="false" customHeight="true" outlineLevel="0" collapsed="false"/>
    <row r="753" customFormat="false" ht="12.75" hidden="false" customHeight="true" outlineLevel="0" collapsed="false"/>
    <row r="754" customFormat="false" ht="12.75" hidden="false" customHeight="true" outlineLevel="0" collapsed="false"/>
    <row r="755" customFormat="false" ht="12.75" hidden="false" customHeight="true" outlineLevel="0" collapsed="false"/>
    <row r="756" customFormat="false" ht="12.75" hidden="false" customHeight="true" outlineLevel="0" collapsed="false"/>
    <row r="757" customFormat="false" ht="12.75" hidden="false" customHeight="true" outlineLevel="0" collapsed="false"/>
    <row r="758" customFormat="false" ht="12.75" hidden="false" customHeight="true" outlineLevel="0" collapsed="false"/>
    <row r="759" customFormat="false" ht="12.75" hidden="false" customHeight="true" outlineLevel="0" collapsed="false"/>
    <row r="760" customFormat="false" ht="12.75" hidden="false" customHeight="true" outlineLevel="0" collapsed="false"/>
    <row r="761" customFormat="false" ht="12.75" hidden="false" customHeight="true" outlineLevel="0" collapsed="false"/>
    <row r="762" customFormat="false" ht="12.75" hidden="false" customHeight="true" outlineLevel="0" collapsed="false"/>
    <row r="763" customFormat="false" ht="12.75" hidden="false" customHeight="true" outlineLevel="0" collapsed="false"/>
    <row r="764" customFormat="false" ht="12.75" hidden="false" customHeight="true" outlineLevel="0" collapsed="false"/>
    <row r="765" customFormat="false" ht="12.75" hidden="false" customHeight="true" outlineLevel="0" collapsed="false"/>
    <row r="766" customFormat="false" ht="12.75" hidden="false" customHeight="true" outlineLevel="0" collapsed="false"/>
    <row r="767" customFormat="false" ht="12.75" hidden="false" customHeight="true" outlineLevel="0" collapsed="false"/>
    <row r="768" customFormat="false" ht="12.75" hidden="false" customHeight="true" outlineLevel="0" collapsed="false"/>
    <row r="769" customFormat="false" ht="12.75" hidden="false" customHeight="true" outlineLevel="0" collapsed="false"/>
    <row r="770" customFormat="false" ht="12.75" hidden="false" customHeight="true" outlineLevel="0" collapsed="false"/>
    <row r="771" customFormat="false" ht="12.75" hidden="false" customHeight="true" outlineLevel="0" collapsed="false"/>
    <row r="772" customFormat="false" ht="12.75" hidden="false" customHeight="true" outlineLevel="0" collapsed="false"/>
    <row r="773" customFormat="false" ht="12.75" hidden="false" customHeight="true" outlineLevel="0" collapsed="false"/>
    <row r="774" customFormat="false" ht="12.75" hidden="false" customHeight="true" outlineLevel="0" collapsed="false"/>
    <row r="775" customFormat="false" ht="12.75" hidden="false" customHeight="true" outlineLevel="0" collapsed="false"/>
    <row r="776" customFormat="false" ht="12.75" hidden="false" customHeight="true" outlineLevel="0" collapsed="false"/>
    <row r="777" customFormat="false" ht="12.75" hidden="false" customHeight="true" outlineLevel="0" collapsed="false"/>
    <row r="778" customFormat="false" ht="12.75" hidden="false" customHeight="true" outlineLevel="0" collapsed="false"/>
    <row r="779" customFormat="false" ht="12.75" hidden="false" customHeight="true" outlineLevel="0" collapsed="false"/>
    <row r="780" customFormat="false" ht="12.75" hidden="false" customHeight="true" outlineLevel="0" collapsed="false"/>
    <row r="781" customFormat="false" ht="12.75" hidden="false" customHeight="true" outlineLevel="0" collapsed="false"/>
    <row r="782" customFormat="false" ht="12.75" hidden="false" customHeight="true" outlineLevel="0" collapsed="false"/>
    <row r="783" customFormat="false" ht="12.75" hidden="false" customHeight="true" outlineLevel="0" collapsed="false"/>
    <row r="784" customFormat="false" ht="12.75" hidden="false" customHeight="true" outlineLevel="0" collapsed="false"/>
    <row r="785" customFormat="false" ht="12.75" hidden="false" customHeight="true" outlineLevel="0" collapsed="false"/>
    <row r="786" customFormat="false" ht="12.75" hidden="false" customHeight="true" outlineLevel="0" collapsed="false"/>
    <row r="787" customFormat="false" ht="12.75" hidden="false" customHeight="true" outlineLevel="0" collapsed="false"/>
    <row r="788" customFormat="false" ht="12.75" hidden="false" customHeight="true" outlineLevel="0" collapsed="false"/>
    <row r="789" customFormat="false" ht="12.75" hidden="false" customHeight="true" outlineLevel="0" collapsed="false"/>
    <row r="790" customFormat="false" ht="12.75" hidden="false" customHeight="true" outlineLevel="0" collapsed="false"/>
    <row r="791" customFormat="false" ht="12.75" hidden="false" customHeight="true" outlineLevel="0" collapsed="false"/>
    <row r="792" customFormat="false" ht="12.75" hidden="false" customHeight="true" outlineLevel="0" collapsed="false"/>
    <row r="793" customFormat="false" ht="12.75" hidden="false" customHeight="true" outlineLevel="0" collapsed="false"/>
    <row r="794" customFormat="false" ht="12.75" hidden="false" customHeight="true" outlineLevel="0" collapsed="false"/>
    <row r="795" customFormat="false" ht="12.75" hidden="false" customHeight="true" outlineLevel="0" collapsed="false"/>
    <row r="796" customFormat="false" ht="12.75" hidden="false" customHeight="true" outlineLevel="0" collapsed="false"/>
    <row r="797" customFormat="false" ht="12.75" hidden="false" customHeight="true" outlineLevel="0" collapsed="false"/>
    <row r="798" customFormat="false" ht="12.75" hidden="false" customHeight="true" outlineLevel="0" collapsed="false"/>
    <row r="799" customFormat="false" ht="12.75" hidden="false" customHeight="true" outlineLevel="0" collapsed="false"/>
    <row r="800" customFormat="false" ht="12.75" hidden="false" customHeight="true" outlineLevel="0" collapsed="false"/>
    <row r="801" customFormat="false" ht="12.75" hidden="false" customHeight="true" outlineLevel="0" collapsed="false"/>
    <row r="802" customFormat="false" ht="12.75" hidden="false" customHeight="true" outlineLevel="0" collapsed="false"/>
    <row r="803" customFormat="false" ht="12.75" hidden="false" customHeight="true" outlineLevel="0" collapsed="false"/>
    <row r="804" customFormat="false" ht="12.75" hidden="false" customHeight="true" outlineLevel="0" collapsed="false"/>
    <row r="805" customFormat="false" ht="12.75" hidden="false" customHeight="true" outlineLevel="0" collapsed="false"/>
    <row r="806" customFormat="false" ht="12.75" hidden="false" customHeight="true" outlineLevel="0" collapsed="false"/>
    <row r="807" customFormat="false" ht="12.75" hidden="false" customHeight="true" outlineLevel="0" collapsed="false"/>
    <row r="808" customFormat="false" ht="12.75" hidden="false" customHeight="true" outlineLevel="0" collapsed="false"/>
    <row r="809" customFormat="false" ht="12.75" hidden="false" customHeight="true" outlineLevel="0" collapsed="false"/>
    <row r="810" customFormat="false" ht="12.75" hidden="false" customHeight="true" outlineLevel="0" collapsed="false"/>
    <row r="811" customFormat="false" ht="12.75" hidden="false" customHeight="true" outlineLevel="0" collapsed="false"/>
    <row r="812" customFormat="false" ht="12.75" hidden="false" customHeight="true" outlineLevel="0" collapsed="false"/>
    <row r="813" customFormat="false" ht="12.75" hidden="false" customHeight="true" outlineLevel="0" collapsed="false"/>
    <row r="814" customFormat="false" ht="12.75" hidden="false" customHeight="true" outlineLevel="0" collapsed="false"/>
    <row r="815" customFormat="false" ht="12.75" hidden="false" customHeight="true" outlineLevel="0" collapsed="false"/>
    <row r="816" customFormat="false" ht="12.75" hidden="false" customHeight="true" outlineLevel="0" collapsed="false"/>
    <row r="817" customFormat="false" ht="12.75" hidden="false" customHeight="true" outlineLevel="0" collapsed="false"/>
    <row r="818" customFormat="false" ht="12.75" hidden="false" customHeight="true" outlineLevel="0" collapsed="false"/>
    <row r="819" customFormat="false" ht="12.75" hidden="false" customHeight="true" outlineLevel="0" collapsed="false"/>
    <row r="820" customFormat="false" ht="12.75" hidden="false" customHeight="true" outlineLevel="0" collapsed="false"/>
    <row r="821" customFormat="false" ht="12.75" hidden="false" customHeight="true" outlineLevel="0" collapsed="false"/>
    <row r="822" customFormat="false" ht="12.75" hidden="false" customHeight="true" outlineLevel="0" collapsed="false"/>
    <row r="823" customFormat="false" ht="12.75" hidden="false" customHeight="true" outlineLevel="0" collapsed="false"/>
    <row r="824" customFormat="false" ht="12.75" hidden="false" customHeight="true" outlineLevel="0" collapsed="false"/>
    <row r="825" customFormat="false" ht="12.75" hidden="false" customHeight="true" outlineLevel="0" collapsed="false"/>
    <row r="826" customFormat="false" ht="12.75" hidden="false" customHeight="true" outlineLevel="0" collapsed="false"/>
    <row r="827" customFormat="false" ht="12.75" hidden="false" customHeight="true" outlineLevel="0" collapsed="false"/>
    <row r="828" customFormat="false" ht="12.75" hidden="false" customHeight="true" outlineLevel="0" collapsed="false"/>
    <row r="829" customFormat="false" ht="12.75" hidden="false" customHeight="true" outlineLevel="0" collapsed="false"/>
    <row r="830" customFormat="false" ht="12.75" hidden="false" customHeight="true" outlineLevel="0" collapsed="false"/>
    <row r="831" customFormat="false" ht="12.75" hidden="false" customHeight="true" outlineLevel="0" collapsed="false"/>
    <row r="832" customFormat="false" ht="12.75" hidden="false" customHeight="true" outlineLevel="0" collapsed="false"/>
    <row r="833" customFormat="false" ht="12.75" hidden="false" customHeight="true" outlineLevel="0" collapsed="false"/>
    <row r="834" customFormat="false" ht="12.75" hidden="false" customHeight="true" outlineLevel="0" collapsed="false"/>
    <row r="835" customFormat="false" ht="12.75" hidden="false" customHeight="true" outlineLevel="0" collapsed="false"/>
    <row r="836" customFormat="false" ht="12.75" hidden="false" customHeight="true" outlineLevel="0" collapsed="false"/>
    <row r="837" customFormat="false" ht="12.75" hidden="false" customHeight="true" outlineLevel="0" collapsed="false"/>
    <row r="838" customFormat="false" ht="12.75" hidden="false" customHeight="true" outlineLevel="0" collapsed="false"/>
    <row r="839" customFormat="false" ht="12.75" hidden="false" customHeight="true" outlineLevel="0" collapsed="false"/>
    <row r="840" customFormat="false" ht="12.75" hidden="false" customHeight="true" outlineLevel="0" collapsed="false"/>
    <row r="841" customFormat="false" ht="12.75" hidden="false" customHeight="true" outlineLevel="0" collapsed="false"/>
    <row r="842" customFormat="false" ht="12.75" hidden="false" customHeight="true" outlineLevel="0" collapsed="false"/>
    <row r="843" customFormat="false" ht="12.75" hidden="false" customHeight="true" outlineLevel="0" collapsed="false"/>
    <row r="844" customFormat="false" ht="12.75" hidden="false" customHeight="true" outlineLevel="0" collapsed="false"/>
    <row r="845" customFormat="false" ht="12.75" hidden="false" customHeight="true" outlineLevel="0" collapsed="false"/>
    <row r="846" customFormat="false" ht="12.75" hidden="false" customHeight="true" outlineLevel="0" collapsed="false"/>
    <row r="847" customFormat="false" ht="12.75" hidden="false" customHeight="true" outlineLevel="0" collapsed="false"/>
    <row r="848" customFormat="false" ht="12.75" hidden="false" customHeight="true" outlineLevel="0" collapsed="false"/>
    <row r="849" customFormat="false" ht="12.75" hidden="false" customHeight="true" outlineLevel="0" collapsed="false"/>
    <row r="850" customFormat="false" ht="12.75" hidden="false" customHeight="true" outlineLevel="0" collapsed="false"/>
    <row r="851" customFormat="false" ht="12.75" hidden="false" customHeight="true" outlineLevel="0" collapsed="false"/>
    <row r="852" customFormat="false" ht="12.75" hidden="false" customHeight="true" outlineLevel="0" collapsed="false"/>
    <row r="853" customFormat="false" ht="12.75" hidden="false" customHeight="true" outlineLevel="0" collapsed="false"/>
    <row r="854" customFormat="false" ht="12.75" hidden="false" customHeight="true" outlineLevel="0" collapsed="false"/>
    <row r="855" customFormat="false" ht="12.75" hidden="false" customHeight="true" outlineLevel="0" collapsed="false"/>
    <row r="856" customFormat="false" ht="12.75" hidden="false" customHeight="true" outlineLevel="0" collapsed="false"/>
    <row r="857" customFormat="false" ht="12.75" hidden="false" customHeight="true" outlineLevel="0" collapsed="false"/>
    <row r="858" customFormat="false" ht="12.75" hidden="false" customHeight="true" outlineLevel="0" collapsed="false"/>
    <row r="859" customFormat="false" ht="12.75" hidden="false" customHeight="true" outlineLevel="0" collapsed="false"/>
    <row r="860" customFormat="false" ht="12.75" hidden="false" customHeight="true" outlineLevel="0" collapsed="false"/>
    <row r="861" customFormat="false" ht="12.75" hidden="false" customHeight="true" outlineLevel="0" collapsed="false"/>
    <row r="862" customFormat="false" ht="12.75" hidden="false" customHeight="true" outlineLevel="0" collapsed="false"/>
    <row r="863" customFormat="false" ht="12.75" hidden="false" customHeight="true" outlineLevel="0" collapsed="false"/>
    <row r="864" customFormat="false" ht="12.75" hidden="false" customHeight="true" outlineLevel="0" collapsed="false"/>
    <row r="865" customFormat="false" ht="12.75" hidden="false" customHeight="true" outlineLevel="0" collapsed="false"/>
    <row r="866" customFormat="false" ht="12.75" hidden="false" customHeight="true" outlineLevel="0" collapsed="false"/>
    <row r="867" customFormat="false" ht="12.75" hidden="false" customHeight="true" outlineLevel="0" collapsed="false"/>
    <row r="868" customFormat="false" ht="12.75" hidden="false" customHeight="true" outlineLevel="0" collapsed="false"/>
    <row r="869" customFormat="false" ht="12.75" hidden="false" customHeight="true" outlineLevel="0" collapsed="false"/>
    <row r="870" customFormat="false" ht="12.75" hidden="false" customHeight="true" outlineLevel="0" collapsed="false"/>
    <row r="871" customFormat="false" ht="12.75" hidden="false" customHeight="true" outlineLevel="0" collapsed="false"/>
    <row r="872" customFormat="false" ht="12.75" hidden="false" customHeight="true" outlineLevel="0" collapsed="false"/>
    <row r="873" customFormat="false" ht="12.75" hidden="false" customHeight="true" outlineLevel="0" collapsed="false"/>
    <row r="874" customFormat="false" ht="12.75" hidden="false" customHeight="true" outlineLevel="0" collapsed="false"/>
    <row r="875" customFormat="false" ht="12.75" hidden="false" customHeight="true" outlineLevel="0" collapsed="false"/>
    <row r="876" customFormat="false" ht="12.75" hidden="false" customHeight="true" outlineLevel="0" collapsed="false"/>
    <row r="877" customFormat="false" ht="12.75" hidden="false" customHeight="true" outlineLevel="0" collapsed="false"/>
    <row r="878" customFormat="false" ht="12.75" hidden="false" customHeight="true" outlineLevel="0" collapsed="false"/>
    <row r="879" customFormat="false" ht="12.75" hidden="false" customHeight="true" outlineLevel="0" collapsed="false"/>
    <row r="880" customFormat="false" ht="12.75" hidden="false" customHeight="true" outlineLevel="0" collapsed="false"/>
    <row r="881" customFormat="false" ht="12.75" hidden="false" customHeight="true" outlineLevel="0" collapsed="false"/>
    <row r="882" customFormat="false" ht="12.75" hidden="false" customHeight="true" outlineLevel="0" collapsed="false"/>
    <row r="883" customFormat="false" ht="12.75" hidden="false" customHeight="true" outlineLevel="0" collapsed="false"/>
    <row r="884" customFormat="false" ht="12.75" hidden="false" customHeight="true" outlineLevel="0" collapsed="false"/>
    <row r="885" customFormat="false" ht="12.75" hidden="false" customHeight="true" outlineLevel="0" collapsed="false"/>
    <row r="886" customFormat="false" ht="12.75" hidden="false" customHeight="true" outlineLevel="0" collapsed="false"/>
    <row r="887" customFormat="false" ht="12.75" hidden="false" customHeight="true" outlineLevel="0" collapsed="false"/>
    <row r="888" customFormat="false" ht="12.75" hidden="false" customHeight="true" outlineLevel="0" collapsed="false"/>
    <row r="889" customFormat="false" ht="12.75" hidden="false" customHeight="true" outlineLevel="0" collapsed="false"/>
    <row r="890" customFormat="false" ht="12.75" hidden="false" customHeight="true" outlineLevel="0" collapsed="false"/>
    <row r="891" customFormat="false" ht="12.75" hidden="false" customHeight="true" outlineLevel="0" collapsed="false"/>
    <row r="892" customFormat="false" ht="12.75" hidden="false" customHeight="true" outlineLevel="0" collapsed="false"/>
    <row r="893" customFormat="false" ht="12.75" hidden="false" customHeight="true" outlineLevel="0" collapsed="false"/>
    <row r="894" customFormat="false" ht="12.75" hidden="false" customHeight="true" outlineLevel="0" collapsed="false"/>
    <row r="895" customFormat="false" ht="12.75" hidden="false" customHeight="true" outlineLevel="0" collapsed="false"/>
    <row r="896" customFormat="false" ht="12.75" hidden="false" customHeight="true" outlineLevel="0" collapsed="false"/>
    <row r="897" customFormat="false" ht="12.75" hidden="false" customHeight="true" outlineLevel="0" collapsed="false"/>
    <row r="898" customFormat="false" ht="12.75" hidden="false" customHeight="true" outlineLevel="0" collapsed="false"/>
    <row r="899" customFormat="false" ht="12.75" hidden="false" customHeight="true" outlineLevel="0" collapsed="false"/>
    <row r="900" customFormat="false" ht="12.75" hidden="false" customHeight="true" outlineLevel="0" collapsed="false"/>
    <row r="901" customFormat="false" ht="12.75" hidden="false" customHeight="true" outlineLevel="0" collapsed="false"/>
    <row r="902" customFormat="false" ht="12.75" hidden="false" customHeight="true" outlineLevel="0" collapsed="false"/>
    <row r="903" customFormat="false" ht="12.75" hidden="false" customHeight="true" outlineLevel="0" collapsed="false"/>
    <row r="904" customFormat="false" ht="12.75" hidden="false" customHeight="true" outlineLevel="0" collapsed="false"/>
    <row r="905" customFormat="false" ht="12.75" hidden="false" customHeight="true" outlineLevel="0" collapsed="false"/>
    <row r="906" customFormat="false" ht="12.75" hidden="false" customHeight="true" outlineLevel="0" collapsed="false"/>
    <row r="907" customFormat="false" ht="12.75" hidden="false" customHeight="true" outlineLevel="0" collapsed="false"/>
    <row r="908" customFormat="false" ht="12.75" hidden="false" customHeight="true" outlineLevel="0" collapsed="false"/>
    <row r="909" customFormat="false" ht="12.75" hidden="false" customHeight="true" outlineLevel="0" collapsed="false"/>
    <row r="910" customFormat="false" ht="12.75" hidden="false" customHeight="true" outlineLevel="0" collapsed="false"/>
    <row r="911" customFormat="false" ht="12.75" hidden="false" customHeight="true" outlineLevel="0" collapsed="false"/>
    <row r="912" customFormat="false" ht="12.75" hidden="false" customHeight="true" outlineLevel="0" collapsed="false"/>
    <row r="913" customFormat="false" ht="12.75" hidden="false" customHeight="true" outlineLevel="0" collapsed="false"/>
    <row r="914" customFormat="false" ht="12.75" hidden="false" customHeight="true" outlineLevel="0" collapsed="false"/>
    <row r="915" customFormat="false" ht="12.75" hidden="false" customHeight="true" outlineLevel="0" collapsed="false"/>
    <row r="916" customFormat="false" ht="12.75" hidden="false" customHeight="true" outlineLevel="0" collapsed="false"/>
    <row r="917" customFormat="false" ht="12.75" hidden="false" customHeight="true" outlineLevel="0" collapsed="false"/>
    <row r="918" customFormat="false" ht="12.75" hidden="false" customHeight="true" outlineLevel="0" collapsed="false"/>
    <row r="919" customFormat="false" ht="12.75" hidden="false" customHeight="true" outlineLevel="0" collapsed="false"/>
    <row r="920" customFormat="false" ht="12.75" hidden="false" customHeight="true" outlineLevel="0" collapsed="false"/>
    <row r="921" customFormat="false" ht="12.75" hidden="false" customHeight="true" outlineLevel="0" collapsed="false"/>
    <row r="922" customFormat="false" ht="12.75" hidden="false" customHeight="true" outlineLevel="0" collapsed="false"/>
    <row r="923" customFormat="false" ht="12.75" hidden="false" customHeight="true" outlineLevel="0" collapsed="false"/>
    <row r="924" customFormat="false" ht="12.75" hidden="false" customHeight="true" outlineLevel="0" collapsed="false"/>
    <row r="925" customFormat="false" ht="12.75" hidden="false" customHeight="true" outlineLevel="0" collapsed="false"/>
    <row r="926" customFormat="false" ht="12.75" hidden="false" customHeight="true" outlineLevel="0" collapsed="false"/>
    <row r="927" customFormat="false" ht="12.75" hidden="false" customHeight="true" outlineLevel="0" collapsed="false"/>
    <row r="928" customFormat="false" ht="12.75" hidden="false" customHeight="true" outlineLevel="0" collapsed="false"/>
    <row r="929" customFormat="false" ht="12.75" hidden="false" customHeight="true" outlineLevel="0" collapsed="false"/>
    <row r="930" customFormat="false" ht="12.75" hidden="false" customHeight="true" outlineLevel="0" collapsed="false"/>
    <row r="931" customFormat="false" ht="12.75" hidden="false" customHeight="true" outlineLevel="0" collapsed="false"/>
    <row r="932" customFormat="false" ht="12.75" hidden="false" customHeight="true" outlineLevel="0" collapsed="false"/>
    <row r="933" customFormat="false" ht="12.75" hidden="false" customHeight="true" outlineLevel="0" collapsed="false"/>
    <row r="934" customFormat="false" ht="12.75" hidden="false" customHeight="true" outlineLevel="0" collapsed="false"/>
    <row r="935" customFormat="false" ht="12.75" hidden="false" customHeight="true" outlineLevel="0" collapsed="false"/>
    <row r="936" customFormat="false" ht="12.75" hidden="false" customHeight="true" outlineLevel="0" collapsed="false"/>
    <row r="937" customFormat="false" ht="12.75" hidden="false" customHeight="true" outlineLevel="0" collapsed="false"/>
    <row r="938" customFormat="false" ht="12.75" hidden="false" customHeight="true" outlineLevel="0" collapsed="false"/>
    <row r="939" customFormat="false" ht="12.75" hidden="false" customHeight="true" outlineLevel="0" collapsed="false"/>
    <row r="940" customFormat="false" ht="12.75" hidden="false" customHeight="true" outlineLevel="0" collapsed="false"/>
    <row r="941" customFormat="false" ht="12.75" hidden="false" customHeight="true" outlineLevel="0" collapsed="false"/>
    <row r="942" customFormat="false" ht="12.75" hidden="false" customHeight="true" outlineLevel="0" collapsed="false"/>
    <row r="943" customFormat="false" ht="12.75" hidden="false" customHeight="true" outlineLevel="0" collapsed="false"/>
    <row r="944" customFormat="false" ht="12.75" hidden="false" customHeight="true" outlineLevel="0" collapsed="false"/>
    <row r="945" customFormat="false" ht="12.75" hidden="false" customHeight="true" outlineLevel="0" collapsed="false"/>
    <row r="946" customFormat="false" ht="12.75" hidden="false" customHeight="true" outlineLevel="0" collapsed="false"/>
    <row r="947" customFormat="false" ht="12.75" hidden="false" customHeight="true" outlineLevel="0" collapsed="false"/>
    <row r="948" customFormat="false" ht="12.75" hidden="false" customHeight="true" outlineLevel="0" collapsed="false"/>
    <row r="949" customFormat="false" ht="12.75" hidden="false" customHeight="true" outlineLevel="0" collapsed="false"/>
    <row r="950" customFormat="false" ht="12.75" hidden="false" customHeight="true" outlineLevel="0" collapsed="false"/>
    <row r="951" customFormat="false" ht="12.75" hidden="false" customHeight="true" outlineLevel="0" collapsed="false"/>
    <row r="952" customFormat="false" ht="12.75" hidden="false" customHeight="true" outlineLevel="0" collapsed="false"/>
    <row r="953" customFormat="false" ht="12.75" hidden="false" customHeight="true" outlineLevel="0" collapsed="false"/>
    <row r="954" customFormat="false" ht="12.75" hidden="false" customHeight="true" outlineLevel="0" collapsed="false"/>
    <row r="955" customFormat="false" ht="12.75" hidden="false" customHeight="true" outlineLevel="0" collapsed="false"/>
    <row r="956" customFormat="false" ht="12.75" hidden="false" customHeight="true" outlineLevel="0" collapsed="false"/>
    <row r="957" customFormat="false" ht="12.75" hidden="false" customHeight="true" outlineLevel="0" collapsed="false"/>
    <row r="958" customFormat="false" ht="12.75" hidden="false" customHeight="true" outlineLevel="0" collapsed="false"/>
    <row r="959" customFormat="false" ht="12.75" hidden="false" customHeight="true" outlineLevel="0" collapsed="false"/>
    <row r="960" customFormat="false" ht="12.75" hidden="false" customHeight="true" outlineLevel="0" collapsed="false"/>
    <row r="961" customFormat="false" ht="12.75" hidden="false" customHeight="true" outlineLevel="0" collapsed="false"/>
    <row r="962" customFormat="false" ht="12.75" hidden="false" customHeight="true" outlineLevel="0" collapsed="false"/>
    <row r="963" customFormat="false" ht="12.75" hidden="false" customHeight="true" outlineLevel="0" collapsed="false"/>
    <row r="964" customFormat="false" ht="12.75" hidden="false" customHeight="true" outlineLevel="0" collapsed="false"/>
    <row r="965" customFormat="false" ht="12.75" hidden="false" customHeight="true" outlineLevel="0" collapsed="false"/>
    <row r="966" customFormat="false" ht="12.75" hidden="false" customHeight="true" outlineLevel="0" collapsed="false"/>
    <row r="967" customFormat="false" ht="12.75" hidden="false" customHeight="true" outlineLevel="0" collapsed="false"/>
    <row r="968" customFormat="false" ht="12.75" hidden="false" customHeight="true" outlineLevel="0" collapsed="false"/>
    <row r="969" customFormat="false" ht="12.75" hidden="false" customHeight="true" outlineLevel="0" collapsed="false"/>
    <row r="970" customFormat="false" ht="12.75" hidden="false" customHeight="true" outlineLevel="0" collapsed="false"/>
    <row r="971" customFormat="false" ht="12.75" hidden="false" customHeight="true" outlineLevel="0" collapsed="false"/>
    <row r="972" customFormat="false" ht="12.75" hidden="false" customHeight="true" outlineLevel="0" collapsed="false"/>
    <row r="973" customFormat="false" ht="12.75" hidden="false" customHeight="true" outlineLevel="0" collapsed="false"/>
    <row r="974" customFormat="false" ht="12.75" hidden="false" customHeight="true" outlineLevel="0" collapsed="false"/>
    <row r="975" customFormat="false" ht="12.75" hidden="false" customHeight="true" outlineLevel="0" collapsed="false"/>
    <row r="976" customFormat="false" ht="12.75" hidden="false" customHeight="true" outlineLevel="0" collapsed="false"/>
    <row r="977" customFormat="false" ht="12.75" hidden="false" customHeight="true" outlineLevel="0" collapsed="false"/>
    <row r="978" customFormat="false" ht="12.75" hidden="false" customHeight="true" outlineLevel="0" collapsed="false"/>
    <row r="979" customFormat="false" ht="12.75" hidden="false" customHeight="true" outlineLevel="0" collapsed="false"/>
    <row r="980" customFormat="false" ht="12.75" hidden="false" customHeight="true" outlineLevel="0" collapsed="false"/>
    <row r="981" customFormat="false" ht="12.75" hidden="false" customHeight="true" outlineLevel="0" collapsed="false"/>
    <row r="982" customFormat="false" ht="12.75" hidden="false" customHeight="true" outlineLevel="0" collapsed="false"/>
  </sheetData>
  <sheetProtection algorithmName="SHA-512" hashValue="wfUuWAa4e7etv2Ct4WKOmjSXu+SgCiTlmGfwONGCkCiEeB0ZBTPj1lhDWR/KpTzv/RwRLe47qUXfYxXrkHAocg==" saltValue="/MVgZ/cvE92C7QKrXgP23A==" spinCount="100000" sheet="true" objects="true" scenarios="true"/>
  <mergeCells count="7">
    <mergeCell ref="B1:G1"/>
    <mergeCell ref="B2:D2"/>
    <mergeCell ref="C8:F8"/>
    <mergeCell ref="C9:F9"/>
    <mergeCell ref="E13:G13"/>
    <mergeCell ref="B15:G15"/>
    <mergeCell ref="B22:G22"/>
  </mergeCells>
  <conditionalFormatting sqref="C11">
    <cfRule type="containsText" priority="2" operator="containsText" aboveAverage="0" equalAverage="0" bottom="0" percent="0" rank="0" text="&quot;3&quot;" dxfId="6">
      <formula>NOT(ISERROR(SEARCH(""3"",C11)))</formula>
    </cfRule>
    <cfRule type="containsText" priority="3" operator="containsText" aboveAverage="0" equalAverage="0" bottom="0" percent="0" rank="0" text="&quot;1&quot;" dxfId="7">
      <formula>NOT(ISERROR(SEARCH(""1"",C11)))</formula>
    </cfRule>
    <cfRule type="containsText" priority="4" operator="containsText" aboveAverage="0" equalAverage="0" bottom="0" percent="0" rank="0" text="&quot;1&quot;" dxfId="8">
      <formula>NOT(ISERROR(SEARCH(""1"",C11)))</formula>
    </cfRule>
  </conditionalFormatting>
  <dataValidations count="1">
    <dataValidation allowBlank="true" operator="between" prompt=" - " showDropDown="false" showErrorMessage="true" showInputMessage="true" sqref="C9" type="list">
      <formula1>Материал_freelight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982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I13" activeCellId="0" sqref="I13"/>
    </sheetView>
  </sheetViews>
  <sheetFormatPr defaultColWidth="14.4453125" defaultRowHeight="15" zeroHeight="false" outlineLevelRow="0" outlineLevelCol="0"/>
  <cols>
    <col collapsed="false" customWidth="true" hidden="false" outlineLevel="0" max="1" min="1" style="125" width="6.2"/>
    <col collapsed="false" customWidth="true" hidden="false" outlineLevel="0" max="2" min="2" style="125" width="21.17"/>
    <col collapsed="false" customWidth="true" hidden="false" outlineLevel="0" max="3" min="3" style="125" width="15.51"/>
    <col collapsed="false" customWidth="true" hidden="false" outlineLevel="0" max="4" min="4" style="125" width="11.87"/>
    <col collapsed="false" customWidth="true" hidden="false" outlineLevel="0" max="5" min="5" style="125" width="11.99"/>
    <col collapsed="false" customWidth="true" hidden="false" outlineLevel="0" max="6" min="6" style="125" width="21.44"/>
    <col collapsed="false" customWidth="true" hidden="false" outlineLevel="0" max="7" min="7" style="125" width="21.58"/>
    <col collapsed="false" customWidth="true" hidden="false" outlineLevel="0" max="8" min="8" style="125" width="18.2"/>
    <col collapsed="false" customWidth="true" hidden="false" outlineLevel="0" max="19" min="9" style="125" width="7.95"/>
    <col collapsed="false" customWidth="false" hidden="false" outlineLevel="0" max="1024" min="20" style="125" width="14.43"/>
  </cols>
  <sheetData>
    <row r="1" customFormat="false" ht="7.9" hidden="false" customHeight="true" outlineLevel="0" collapsed="false">
      <c r="A1" s="126"/>
      <c r="B1" s="127"/>
      <c r="C1" s="127"/>
      <c r="D1" s="127"/>
      <c r="E1" s="127"/>
      <c r="F1" s="127"/>
      <c r="G1" s="127"/>
      <c r="H1" s="126"/>
    </row>
    <row r="2" customFormat="false" ht="43.15" hidden="false" customHeight="true" outlineLevel="0" collapsed="false">
      <c r="A2" s="126"/>
      <c r="B2" s="128" t="s">
        <v>64</v>
      </c>
      <c r="C2" s="128"/>
      <c r="D2" s="128"/>
      <c r="E2" s="129"/>
      <c r="F2" s="130"/>
      <c r="G2" s="130"/>
      <c r="H2" s="131"/>
    </row>
    <row r="3" customFormat="false" ht="18" hidden="false" customHeight="true" outlineLevel="0" collapsed="false">
      <c r="A3" s="126"/>
      <c r="B3" s="132" t="s">
        <v>2</v>
      </c>
      <c r="C3" s="91" t="n">
        <v>500</v>
      </c>
      <c r="D3" s="133" t="s">
        <v>3</v>
      </c>
      <c r="E3" s="130"/>
      <c r="F3" s="130"/>
      <c r="G3" s="130"/>
      <c r="H3" s="126"/>
    </row>
    <row r="4" customFormat="false" ht="16.9" hidden="false" customHeight="true" outlineLevel="0" collapsed="false">
      <c r="A4" s="126"/>
      <c r="B4" s="132" t="s">
        <v>5</v>
      </c>
      <c r="C4" s="91" t="n">
        <v>600</v>
      </c>
      <c r="D4" s="133" t="s">
        <v>3</v>
      </c>
      <c r="E4" s="130"/>
      <c r="F4" s="130"/>
      <c r="G4" s="130"/>
      <c r="H4" s="126"/>
    </row>
    <row r="5" customFormat="false" ht="16.9" hidden="false" customHeight="true" outlineLevel="0" collapsed="false">
      <c r="A5" s="126"/>
      <c r="B5" s="132" t="s">
        <v>6</v>
      </c>
      <c r="C5" s="91" t="n">
        <v>18</v>
      </c>
      <c r="D5" s="133" t="s">
        <v>3</v>
      </c>
      <c r="E5" s="130"/>
      <c r="F5" s="130"/>
      <c r="G5" s="130"/>
      <c r="H5" s="126"/>
    </row>
    <row r="6" customFormat="false" ht="15.6" hidden="false" customHeight="true" outlineLevel="0" collapsed="false">
      <c r="A6" s="126"/>
      <c r="B6" s="132" t="s">
        <v>7</v>
      </c>
      <c r="C6" s="91" t="n">
        <v>256</v>
      </c>
      <c r="D6" s="133" t="s">
        <v>3</v>
      </c>
      <c r="E6" s="130"/>
      <c r="F6" s="130"/>
      <c r="G6" s="130"/>
      <c r="H6" s="126"/>
    </row>
    <row r="7" customFormat="false" ht="8.45" hidden="false" customHeight="true" outlineLevel="0" collapsed="false">
      <c r="A7" s="126"/>
      <c r="B7" s="134"/>
      <c r="C7" s="135"/>
      <c r="D7" s="136"/>
      <c r="E7" s="130"/>
      <c r="F7" s="130"/>
      <c r="G7" s="130"/>
      <c r="H7" s="126"/>
    </row>
    <row r="8" customFormat="false" ht="15.6" hidden="false" customHeight="true" outlineLevel="0" collapsed="false">
      <c r="A8" s="126"/>
      <c r="B8" s="130"/>
      <c r="C8" s="137" t="s">
        <v>8</v>
      </c>
      <c r="D8" s="137"/>
      <c r="E8" s="137"/>
      <c r="F8" s="137"/>
      <c r="G8" s="130"/>
      <c r="H8" s="126"/>
    </row>
    <row r="9" customFormat="false" ht="19.9" hidden="false" customHeight="true" outlineLevel="0" collapsed="false">
      <c r="A9" s="126"/>
      <c r="B9" s="138" t="s">
        <v>9</v>
      </c>
      <c r="C9" s="98" t="s">
        <v>87</v>
      </c>
      <c r="D9" s="98"/>
      <c r="E9" s="98"/>
      <c r="F9" s="98"/>
      <c r="G9" s="130"/>
      <c r="H9" s="126"/>
    </row>
    <row r="10" customFormat="false" ht="16.15" hidden="false" customHeight="true" outlineLevel="0" collapsed="false">
      <c r="A10" s="126"/>
      <c r="B10" s="130"/>
      <c r="C10" s="130"/>
      <c r="D10" s="130"/>
      <c r="E10" s="130"/>
      <c r="F10" s="130"/>
      <c r="G10" s="130"/>
      <c r="H10" s="126"/>
    </row>
    <row r="11" customFormat="false" ht="34.15" hidden="false" customHeight="true" outlineLevel="0" collapsed="false">
      <c r="A11" s="126"/>
      <c r="B11" s="138" t="s">
        <v>11</v>
      </c>
      <c r="C11" s="99" t="str">
        <f aca="false">IF('PD-MINILIFT'!$C$9=hidden1!$F$4,hidden1!$G$4," ")&amp;IF('PD-MINILIFT'!$C$9=hidden1!$A$5,hidden1!$G$5," ")&amp;IF('PD-MINILIFT'!$C$9=hidden1!$A$6,hidden1!$G$6," ")&amp;IF('PD-MINILIFT'!$C$9=hidden1!$A$7,hidden1!$G$7," ")&amp;IF('PD-MINILIFT'!$C$9=hidden1!$A$8,hidden1!$G$8," ")&amp;IF('PD-MINILIFT'!$C$9=hidden1!$A$9,hidden1!$G$9," ")&amp;IF('PD-MINILIFT'!$C$9=hidden1!$A$10,hidden1!$G$10," ")&amp;IF('PD-MINILIFT'!$C$9=hidden1!$A$11,hidden1!$G$11," ")&amp;IF('PD-MINILIFT'!$C$9=hidden1!$A$12,hidden1!$G$12," ")&amp;IF('PD-MINILIFT'!$C$9=hidden1!$A$13,hidden1!$G$13," ")</f>
        <v>      4,356   </v>
      </c>
      <c r="D11" s="139" t="s">
        <v>12</v>
      </c>
      <c r="E11" s="140" t="s">
        <v>122</v>
      </c>
      <c r="F11" s="140"/>
      <c r="G11" s="140"/>
      <c r="H11" s="126"/>
    </row>
    <row r="12" customFormat="false" ht="18.6" hidden="false" customHeight="true" outlineLevel="0" collapsed="false">
      <c r="A12" s="126"/>
      <c r="B12" s="126"/>
      <c r="C12" s="126"/>
      <c r="D12" s="126"/>
      <c r="E12" s="126"/>
      <c r="F12" s="126"/>
      <c r="G12" s="141"/>
      <c r="H12" s="141"/>
    </row>
    <row r="13" customFormat="false" ht="36.6" hidden="false" customHeight="true" outlineLevel="0" collapsed="false">
      <c r="A13" s="126"/>
      <c r="B13" s="142" t="s">
        <v>66</v>
      </c>
      <c r="C13" s="143" t="s">
        <v>67</v>
      </c>
      <c r="D13" s="142" t="s">
        <v>68</v>
      </c>
      <c r="E13" s="144" t="s">
        <v>69</v>
      </c>
      <c r="F13" s="144" t="s">
        <v>70</v>
      </c>
      <c r="G13" s="145"/>
      <c r="H13" s="146"/>
    </row>
    <row r="14" customFormat="false" ht="25.9" hidden="false" customHeight="true" outlineLevel="0" collapsed="false">
      <c r="A14" s="126"/>
      <c r="B14" s="147" t="s">
        <v>123</v>
      </c>
      <c r="C14" s="148" t="s">
        <v>72</v>
      </c>
      <c r="D14" s="147" t="s">
        <v>73</v>
      </c>
      <c r="E14" s="149" t="s">
        <v>74</v>
      </c>
      <c r="F14" s="149" t="s">
        <v>75</v>
      </c>
      <c r="G14" s="150"/>
      <c r="H14" s="146"/>
    </row>
    <row r="15" customFormat="false" ht="24" hidden="false" customHeight="true" outlineLevel="0" collapsed="false">
      <c r="A15" s="126"/>
      <c r="B15" s="147" t="s">
        <v>124</v>
      </c>
      <c r="C15" s="147" t="s">
        <v>77</v>
      </c>
      <c r="D15" s="147"/>
      <c r="E15" s="149"/>
      <c r="F15" s="147" t="s">
        <v>78</v>
      </c>
      <c r="G15" s="151"/>
      <c r="H15" s="141"/>
    </row>
    <row r="16" customFormat="false" ht="26.45" hidden="false" customHeight="true" outlineLevel="0" collapsed="false">
      <c r="A16" s="126"/>
      <c r="B16" s="149" t="s">
        <v>125</v>
      </c>
      <c r="C16" s="147" t="s">
        <v>126</v>
      </c>
      <c r="D16" s="147"/>
      <c r="E16" s="149"/>
      <c r="F16" s="149" t="s">
        <v>81</v>
      </c>
      <c r="G16" s="152"/>
      <c r="H16" s="152"/>
    </row>
    <row r="17" customFormat="false" ht="18.6" hidden="false" customHeight="true" outlineLevel="0" collapsed="false">
      <c r="A17" s="126"/>
      <c r="B17" s="153" t="s">
        <v>127</v>
      </c>
      <c r="C17" s="153"/>
      <c r="D17" s="153"/>
      <c r="E17" s="153"/>
      <c r="F17" s="153"/>
      <c r="G17" s="154"/>
      <c r="H17" s="154"/>
    </row>
    <row r="18" customFormat="false" ht="12.75" hidden="false" customHeight="true" outlineLevel="0" collapsed="false">
      <c r="A18" s="126"/>
      <c r="B18" s="155"/>
      <c r="C18" s="155"/>
      <c r="D18" s="154"/>
      <c r="E18" s="156"/>
      <c r="F18" s="154"/>
      <c r="G18" s="154"/>
      <c r="H18" s="154"/>
    </row>
    <row r="19" customFormat="false" ht="12.75" hidden="false" customHeight="true" outlineLevel="0" collapsed="false">
      <c r="A19" s="126"/>
      <c r="B19" s="155"/>
      <c r="C19" s="155"/>
      <c r="D19" s="154"/>
      <c r="E19" s="156"/>
      <c r="F19" s="154"/>
      <c r="G19" s="154"/>
      <c r="H19" s="154"/>
    </row>
    <row r="20" customFormat="false" ht="12.75" hidden="false" customHeight="true" outlineLevel="0" collapsed="false">
      <c r="A20" s="126"/>
      <c r="B20" s="155"/>
      <c r="C20" s="155"/>
      <c r="D20" s="154"/>
      <c r="E20" s="156"/>
      <c r="F20" s="154"/>
      <c r="G20" s="154"/>
      <c r="H20" s="154"/>
    </row>
    <row r="21" customFormat="false" ht="12.75" hidden="false" customHeight="true" outlineLevel="0" collapsed="false">
      <c r="A21" s="126"/>
      <c r="B21" s="141"/>
      <c r="C21" s="141"/>
      <c r="D21" s="141"/>
      <c r="E21" s="141"/>
      <c r="F21" s="141"/>
      <c r="G21" s="141"/>
      <c r="H21" s="141"/>
    </row>
    <row r="22" customFormat="false" ht="27" hidden="false" customHeight="true" outlineLevel="0" collapsed="false">
      <c r="A22" s="126"/>
      <c r="B22" s="157"/>
      <c r="C22" s="157"/>
      <c r="D22" s="157"/>
      <c r="E22" s="157"/>
      <c r="F22" s="157"/>
      <c r="G22" s="157"/>
      <c r="H22" s="126"/>
    </row>
    <row r="23" customFormat="false" ht="27" hidden="false" customHeight="true" outlineLevel="0" collapsed="false">
      <c r="A23" s="126"/>
      <c r="B23" s="129"/>
      <c r="C23" s="158"/>
      <c r="D23" s="130"/>
      <c r="E23" s="130"/>
      <c r="F23" s="130"/>
      <c r="G23" s="130"/>
      <c r="H23" s="126"/>
    </row>
    <row r="24" customFormat="false" ht="12.75" hidden="false" customHeight="true" outlineLevel="0" collapsed="false">
      <c r="A24" s="126"/>
      <c r="B24" s="155"/>
      <c r="C24" s="159"/>
      <c r="D24" s="154"/>
      <c r="E24" s="156"/>
      <c r="F24" s="154"/>
      <c r="G24" s="154"/>
      <c r="H24" s="126"/>
    </row>
    <row r="25" customFormat="false" ht="12.75" hidden="false" customHeight="true" outlineLevel="0" collapsed="false">
      <c r="A25" s="126"/>
      <c r="B25" s="155"/>
      <c r="C25" s="159"/>
      <c r="D25" s="154"/>
      <c r="E25" s="156"/>
      <c r="F25" s="154"/>
      <c r="G25" s="154"/>
      <c r="H25" s="126"/>
    </row>
    <row r="26" customFormat="false" ht="12.75" hidden="false" customHeight="true" outlineLevel="0" collapsed="false">
      <c r="A26" s="126"/>
      <c r="B26" s="155"/>
      <c r="C26" s="159"/>
      <c r="D26" s="154"/>
      <c r="E26" s="156"/>
      <c r="F26" s="154"/>
      <c r="G26" s="154"/>
      <c r="H26" s="126"/>
    </row>
    <row r="27" customFormat="false" ht="12.75" hidden="false" customHeight="true" outlineLevel="0" collapsed="false">
      <c r="A27" s="141"/>
      <c r="B27" s="155"/>
      <c r="C27" s="159"/>
      <c r="D27" s="154"/>
      <c r="E27" s="156"/>
      <c r="F27" s="154"/>
      <c r="G27" s="154"/>
      <c r="H27" s="141"/>
    </row>
    <row r="28" customFormat="false" ht="12.75" hidden="false" customHeight="true" outlineLevel="0" collapsed="false">
      <c r="A28" s="141"/>
      <c r="B28" s="141"/>
      <c r="C28" s="135"/>
      <c r="D28" s="141"/>
      <c r="E28" s="141"/>
      <c r="F28" s="141"/>
      <c r="G28" s="141"/>
      <c r="H28" s="141"/>
    </row>
    <row r="29" customFormat="false" ht="12.75" hidden="false" customHeight="true" outlineLevel="0" collapsed="false"/>
    <row r="30" customFormat="false" ht="12.75" hidden="false" customHeight="true" outlineLevel="0" collapsed="false"/>
    <row r="31" customFormat="false" ht="12.75" hidden="false" customHeight="true" outlineLevel="0" collapsed="false"/>
    <row r="32" customFormat="false" ht="12.75" hidden="false" customHeight="true" outlineLevel="0" collapsed="false"/>
    <row r="33" customFormat="false" ht="12.75" hidden="false" customHeight="true" outlineLevel="0" collapsed="false"/>
    <row r="34" customFormat="false" ht="12.75" hidden="false" customHeight="true" outlineLevel="0" collapsed="false"/>
    <row r="35" customFormat="false" ht="12.75" hidden="false" customHeight="true" outlineLevel="0" collapsed="false"/>
    <row r="36" customFormat="false" ht="12.75" hidden="false" customHeight="true" outlineLevel="0" collapsed="false"/>
    <row r="37" customFormat="false" ht="12.75" hidden="false" customHeight="true" outlineLevel="0" collapsed="false"/>
    <row r="38" customFormat="false" ht="12.75" hidden="false" customHeight="true" outlineLevel="0" collapsed="false"/>
    <row r="39" customFormat="false" ht="12.75" hidden="false" customHeight="true" outlineLevel="0" collapsed="false"/>
    <row r="40" customFormat="false" ht="12.75" hidden="false" customHeight="true" outlineLevel="0" collapsed="false"/>
    <row r="41" customFormat="false" ht="12.75" hidden="false" customHeight="true" outlineLevel="0" collapsed="false"/>
    <row r="42" customFormat="false" ht="12.75" hidden="false" customHeight="true" outlineLevel="0" collapsed="false"/>
    <row r="43" customFormat="false" ht="12.75" hidden="false" customHeight="true" outlineLevel="0" collapsed="false"/>
    <row r="44" customFormat="false" ht="12.75" hidden="false" customHeight="true" outlineLevel="0" collapsed="false"/>
    <row r="45" customFormat="false" ht="12.75" hidden="false" customHeight="true" outlineLevel="0" collapsed="false"/>
    <row r="46" customFormat="false" ht="12.75" hidden="false" customHeight="true" outlineLevel="0" collapsed="false"/>
    <row r="47" customFormat="false" ht="12.75" hidden="false" customHeight="true" outlineLevel="0" collapsed="false"/>
    <row r="48" customFormat="false" ht="12.75" hidden="false" customHeight="true" outlineLevel="0" collapsed="false"/>
    <row r="49" customFormat="false" ht="12.75" hidden="false" customHeight="true" outlineLevel="0" collapsed="false"/>
    <row r="50" customFormat="false" ht="12.75" hidden="false" customHeight="true" outlineLevel="0" collapsed="false"/>
    <row r="51" customFormat="false" ht="12.75" hidden="false" customHeight="true" outlineLevel="0" collapsed="false"/>
    <row r="52" customFormat="false" ht="12.75" hidden="false" customHeight="true" outlineLevel="0" collapsed="false"/>
    <row r="53" customFormat="false" ht="12.75" hidden="false" customHeight="true" outlineLevel="0" collapsed="false"/>
    <row r="54" customFormat="false" ht="12.75" hidden="false" customHeight="true" outlineLevel="0" collapsed="false"/>
    <row r="55" customFormat="false" ht="12.75" hidden="false" customHeight="true" outlineLevel="0" collapsed="false"/>
    <row r="56" customFormat="false" ht="12.75" hidden="false" customHeight="true" outlineLevel="0" collapsed="false"/>
    <row r="57" customFormat="false" ht="12.75" hidden="false" customHeight="true" outlineLevel="0" collapsed="false"/>
    <row r="58" customFormat="false" ht="12.75" hidden="false" customHeight="true" outlineLevel="0" collapsed="false"/>
    <row r="59" customFormat="false" ht="12.75" hidden="false" customHeight="true" outlineLevel="0" collapsed="false"/>
    <row r="60" customFormat="false" ht="12.75" hidden="false" customHeight="true" outlineLevel="0" collapsed="false"/>
    <row r="61" customFormat="false" ht="12.75" hidden="false" customHeight="true" outlineLevel="0" collapsed="false"/>
    <row r="62" customFormat="false" ht="12.75" hidden="false" customHeight="true" outlineLevel="0" collapsed="false"/>
    <row r="63" customFormat="false" ht="12.75" hidden="false" customHeight="true" outlineLevel="0" collapsed="false"/>
    <row r="64" customFormat="false" ht="12.75" hidden="false" customHeight="true" outlineLevel="0" collapsed="false"/>
    <row r="65" customFormat="false" ht="12.75" hidden="false" customHeight="true" outlineLevel="0" collapsed="false"/>
    <row r="66" customFormat="false" ht="12.75" hidden="false" customHeight="true" outlineLevel="0" collapsed="false"/>
    <row r="67" customFormat="false" ht="12.75" hidden="false" customHeight="true" outlineLevel="0" collapsed="false"/>
    <row r="68" customFormat="false" ht="12.75" hidden="false" customHeight="true" outlineLevel="0" collapsed="false"/>
    <row r="69" customFormat="false" ht="12.75" hidden="false" customHeight="true" outlineLevel="0" collapsed="false"/>
    <row r="70" customFormat="false" ht="12.75" hidden="false" customHeight="true" outlineLevel="0" collapsed="false"/>
    <row r="71" customFormat="false" ht="12.75" hidden="false" customHeight="true" outlineLevel="0" collapsed="false"/>
    <row r="72" customFormat="false" ht="12.75" hidden="false" customHeight="true" outlineLevel="0" collapsed="false"/>
    <row r="73" customFormat="false" ht="12.75" hidden="false" customHeight="true" outlineLevel="0" collapsed="false"/>
    <row r="74" customFormat="false" ht="12.75" hidden="false" customHeight="true" outlineLevel="0" collapsed="false"/>
    <row r="75" customFormat="false" ht="12.75" hidden="false" customHeight="true" outlineLevel="0" collapsed="false"/>
    <row r="76" customFormat="false" ht="12.75" hidden="false" customHeight="true" outlineLevel="0" collapsed="false"/>
    <row r="77" customFormat="false" ht="12.75" hidden="false" customHeight="true" outlineLevel="0" collapsed="false"/>
    <row r="78" customFormat="false" ht="12.75" hidden="false" customHeight="true" outlineLevel="0" collapsed="false"/>
    <row r="79" customFormat="false" ht="12.75" hidden="false" customHeight="true" outlineLevel="0" collapsed="false"/>
    <row r="80" customFormat="false" ht="12.75" hidden="false" customHeight="true" outlineLevel="0" collapsed="false"/>
    <row r="81" customFormat="false" ht="12.75" hidden="false" customHeight="true" outlineLevel="0" collapsed="false"/>
    <row r="82" customFormat="false" ht="12.75" hidden="false" customHeight="true" outlineLevel="0" collapsed="false"/>
    <row r="83" customFormat="false" ht="12.75" hidden="false" customHeight="true" outlineLevel="0" collapsed="false"/>
    <row r="84" customFormat="false" ht="12.75" hidden="false" customHeight="true" outlineLevel="0" collapsed="false"/>
    <row r="85" customFormat="false" ht="12.75" hidden="false" customHeight="true" outlineLevel="0" collapsed="false"/>
    <row r="86" customFormat="false" ht="12.75" hidden="false" customHeight="true" outlineLevel="0" collapsed="false"/>
    <row r="87" customFormat="false" ht="12.75" hidden="false" customHeight="true" outlineLevel="0" collapsed="false"/>
    <row r="88" customFormat="false" ht="12.75" hidden="false" customHeight="true" outlineLevel="0" collapsed="false"/>
    <row r="89" customFormat="false" ht="12.75" hidden="false" customHeight="true" outlineLevel="0" collapsed="false"/>
    <row r="90" customFormat="false" ht="12.75" hidden="false" customHeight="true" outlineLevel="0" collapsed="false"/>
    <row r="91" customFormat="false" ht="12.75" hidden="false" customHeight="true" outlineLevel="0" collapsed="false"/>
    <row r="92" customFormat="false" ht="12.75" hidden="false" customHeight="true" outlineLevel="0" collapsed="false"/>
    <row r="93" customFormat="false" ht="12.75" hidden="false" customHeight="true" outlineLevel="0" collapsed="false"/>
    <row r="94" customFormat="false" ht="12.75" hidden="false" customHeight="true" outlineLevel="0" collapsed="false"/>
    <row r="95" customFormat="false" ht="12.75" hidden="false" customHeight="true" outlineLevel="0" collapsed="false"/>
    <row r="96" customFormat="false" ht="12.75" hidden="false" customHeight="true" outlineLevel="0" collapsed="false"/>
    <row r="97" customFormat="false" ht="12.75" hidden="false" customHeight="true" outlineLevel="0" collapsed="false"/>
    <row r="98" customFormat="false" ht="12.75" hidden="false" customHeight="true" outlineLevel="0" collapsed="false"/>
    <row r="99" customFormat="false" ht="12.75" hidden="false" customHeight="true" outlineLevel="0" collapsed="false"/>
    <row r="100" customFormat="false" ht="12.75" hidden="false" customHeight="true" outlineLevel="0" collapsed="false"/>
    <row r="101" customFormat="false" ht="12.75" hidden="false" customHeight="true" outlineLevel="0" collapsed="false"/>
    <row r="102" customFormat="false" ht="12.75" hidden="false" customHeight="true" outlineLevel="0" collapsed="false"/>
    <row r="103" customFormat="false" ht="12.75" hidden="false" customHeight="true" outlineLevel="0" collapsed="false"/>
    <row r="104" customFormat="false" ht="12.75" hidden="false" customHeight="true" outlineLevel="0" collapsed="false"/>
    <row r="105" customFormat="false" ht="12.75" hidden="false" customHeight="true" outlineLevel="0" collapsed="false"/>
    <row r="106" customFormat="false" ht="12.75" hidden="false" customHeight="true" outlineLevel="0" collapsed="false"/>
    <row r="107" customFormat="false" ht="12.75" hidden="false" customHeight="true" outlineLevel="0" collapsed="false"/>
    <row r="108" customFormat="false" ht="12.75" hidden="false" customHeight="true" outlineLevel="0" collapsed="false"/>
    <row r="109" customFormat="false" ht="12.75" hidden="false" customHeight="true" outlineLevel="0" collapsed="false"/>
    <row r="110" customFormat="false" ht="12.75" hidden="false" customHeight="true" outlineLevel="0" collapsed="false"/>
    <row r="111" customFormat="false" ht="12.75" hidden="false" customHeight="true" outlineLevel="0" collapsed="false"/>
    <row r="112" customFormat="false" ht="12.75" hidden="false" customHeight="true" outlineLevel="0" collapsed="false"/>
    <row r="113" customFormat="false" ht="12.75" hidden="false" customHeight="true" outlineLevel="0" collapsed="false"/>
    <row r="114" customFormat="false" ht="12.75" hidden="false" customHeight="true" outlineLevel="0" collapsed="false"/>
    <row r="115" customFormat="false" ht="12.75" hidden="false" customHeight="true" outlineLevel="0" collapsed="false"/>
    <row r="116" customFormat="false" ht="12.75" hidden="false" customHeight="true" outlineLevel="0" collapsed="false"/>
    <row r="117" customFormat="false" ht="12.75" hidden="false" customHeight="true" outlineLevel="0" collapsed="false"/>
    <row r="118" customFormat="false" ht="12.75" hidden="false" customHeight="true" outlineLevel="0" collapsed="false"/>
    <row r="119" customFormat="false" ht="12.75" hidden="false" customHeight="true" outlineLevel="0" collapsed="false"/>
    <row r="120" customFormat="false" ht="12.75" hidden="false" customHeight="true" outlineLevel="0" collapsed="false"/>
    <row r="121" customFormat="false" ht="12.75" hidden="false" customHeight="true" outlineLevel="0" collapsed="false"/>
    <row r="122" customFormat="false" ht="12.75" hidden="false" customHeight="true" outlineLevel="0" collapsed="false"/>
    <row r="123" customFormat="false" ht="12.75" hidden="false" customHeight="true" outlineLevel="0" collapsed="false"/>
    <row r="124" customFormat="false" ht="12.75" hidden="false" customHeight="true" outlineLevel="0" collapsed="false"/>
    <row r="125" customFormat="false" ht="12.75" hidden="false" customHeight="true" outlineLevel="0" collapsed="false"/>
    <row r="126" customFormat="false" ht="12.75" hidden="false" customHeight="true" outlineLevel="0" collapsed="false"/>
    <row r="127" customFormat="false" ht="12.75" hidden="false" customHeight="true" outlineLevel="0" collapsed="false"/>
    <row r="128" customFormat="false" ht="12.75" hidden="false" customHeight="true" outlineLevel="0" collapsed="false"/>
    <row r="129" customFormat="false" ht="12.75" hidden="false" customHeight="true" outlineLevel="0" collapsed="false"/>
    <row r="130" customFormat="false" ht="12.75" hidden="false" customHeight="true" outlineLevel="0" collapsed="false"/>
    <row r="131" customFormat="false" ht="12.75" hidden="false" customHeight="true" outlineLevel="0" collapsed="false"/>
    <row r="132" customFormat="false" ht="12.75" hidden="false" customHeight="true" outlineLevel="0" collapsed="false"/>
    <row r="133" customFormat="false" ht="12.75" hidden="false" customHeight="true" outlineLevel="0" collapsed="false"/>
    <row r="134" customFormat="false" ht="12.75" hidden="false" customHeight="true" outlineLevel="0" collapsed="false"/>
    <row r="135" customFormat="false" ht="12.75" hidden="false" customHeight="true" outlineLevel="0" collapsed="false"/>
    <row r="136" customFormat="false" ht="12.75" hidden="false" customHeight="true" outlineLevel="0" collapsed="false"/>
    <row r="137" customFormat="false" ht="12.75" hidden="false" customHeight="true" outlineLevel="0" collapsed="false"/>
    <row r="138" customFormat="false" ht="12.75" hidden="false" customHeight="true" outlineLevel="0" collapsed="false"/>
    <row r="139" customFormat="false" ht="12.75" hidden="false" customHeight="true" outlineLevel="0" collapsed="false"/>
    <row r="140" customFormat="false" ht="12.75" hidden="false" customHeight="true" outlineLevel="0" collapsed="false"/>
    <row r="141" customFormat="false" ht="12.75" hidden="false" customHeight="true" outlineLevel="0" collapsed="false"/>
    <row r="142" customFormat="false" ht="12.75" hidden="false" customHeight="true" outlineLevel="0" collapsed="false"/>
    <row r="143" customFormat="false" ht="12.75" hidden="false" customHeight="true" outlineLevel="0" collapsed="false"/>
    <row r="144" customFormat="false" ht="12.75" hidden="false" customHeight="true" outlineLevel="0" collapsed="false"/>
    <row r="145" customFormat="false" ht="12.75" hidden="false" customHeight="true" outlineLevel="0" collapsed="false"/>
    <row r="146" customFormat="false" ht="12.75" hidden="false" customHeight="true" outlineLevel="0" collapsed="false"/>
    <row r="147" customFormat="false" ht="12.75" hidden="false" customHeight="true" outlineLevel="0" collapsed="false"/>
    <row r="148" customFormat="false" ht="12.75" hidden="false" customHeight="true" outlineLevel="0" collapsed="false"/>
    <row r="149" customFormat="false" ht="12.75" hidden="false" customHeight="true" outlineLevel="0" collapsed="false"/>
    <row r="150" customFormat="false" ht="12.75" hidden="false" customHeight="true" outlineLevel="0" collapsed="false"/>
    <row r="151" customFormat="false" ht="12.75" hidden="false" customHeight="true" outlineLevel="0" collapsed="false"/>
    <row r="152" customFormat="false" ht="12.75" hidden="false" customHeight="true" outlineLevel="0" collapsed="false"/>
    <row r="153" customFormat="false" ht="12.75" hidden="false" customHeight="true" outlineLevel="0" collapsed="false"/>
    <row r="154" customFormat="false" ht="12.75" hidden="false" customHeight="true" outlineLevel="0" collapsed="false"/>
    <row r="155" customFormat="false" ht="12.75" hidden="false" customHeight="true" outlineLevel="0" collapsed="false"/>
    <row r="156" customFormat="false" ht="12.75" hidden="false" customHeight="true" outlineLevel="0" collapsed="false"/>
    <row r="157" customFormat="false" ht="12.75" hidden="false" customHeight="true" outlineLevel="0" collapsed="false"/>
    <row r="158" customFormat="false" ht="12.75" hidden="false" customHeight="true" outlineLevel="0" collapsed="false"/>
    <row r="159" customFormat="false" ht="12.75" hidden="false" customHeight="true" outlineLevel="0" collapsed="false"/>
    <row r="160" customFormat="false" ht="12.75" hidden="false" customHeight="true" outlineLevel="0" collapsed="false"/>
    <row r="161" customFormat="false" ht="12.75" hidden="false" customHeight="true" outlineLevel="0" collapsed="false"/>
    <row r="162" customFormat="false" ht="12.75" hidden="false" customHeight="true" outlineLevel="0" collapsed="false"/>
    <row r="163" customFormat="false" ht="12.75" hidden="false" customHeight="true" outlineLevel="0" collapsed="false"/>
    <row r="164" customFormat="false" ht="12.75" hidden="false" customHeight="true" outlineLevel="0" collapsed="false"/>
    <row r="165" customFormat="false" ht="12.75" hidden="false" customHeight="true" outlineLevel="0" collapsed="false"/>
    <row r="166" customFormat="false" ht="12.75" hidden="false" customHeight="true" outlineLevel="0" collapsed="false"/>
    <row r="167" customFormat="false" ht="12.75" hidden="false" customHeight="true" outlineLevel="0" collapsed="false"/>
    <row r="168" customFormat="false" ht="12.75" hidden="false" customHeight="true" outlineLevel="0" collapsed="false"/>
    <row r="169" customFormat="false" ht="12.75" hidden="false" customHeight="true" outlineLevel="0" collapsed="false"/>
    <row r="170" customFormat="false" ht="12.75" hidden="false" customHeight="true" outlineLevel="0" collapsed="false"/>
    <row r="171" customFormat="false" ht="12.75" hidden="false" customHeight="true" outlineLevel="0" collapsed="false"/>
    <row r="172" customFormat="false" ht="12.75" hidden="false" customHeight="true" outlineLevel="0" collapsed="false"/>
    <row r="173" customFormat="false" ht="12.75" hidden="false" customHeight="true" outlineLevel="0" collapsed="false"/>
    <row r="174" customFormat="false" ht="12.75" hidden="false" customHeight="true" outlineLevel="0" collapsed="false"/>
    <row r="175" customFormat="false" ht="12.75" hidden="false" customHeight="true" outlineLevel="0" collapsed="false"/>
    <row r="176" customFormat="false" ht="12.75" hidden="false" customHeight="true" outlineLevel="0" collapsed="false"/>
    <row r="177" customFormat="false" ht="12.75" hidden="false" customHeight="true" outlineLevel="0" collapsed="false"/>
    <row r="178" customFormat="false" ht="12.75" hidden="false" customHeight="true" outlineLevel="0" collapsed="false"/>
    <row r="179" customFormat="false" ht="12.75" hidden="false" customHeight="true" outlineLevel="0" collapsed="false"/>
    <row r="180" customFormat="false" ht="12.75" hidden="false" customHeight="true" outlineLevel="0" collapsed="false"/>
    <row r="181" customFormat="false" ht="12.75" hidden="false" customHeight="true" outlineLevel="0" collapsed="false"/>
    <row r="182" customFormat="false" ht="12.75" hidden="false" customHeight="true" outlineLevel="0" collapsed="false"/>
    <row r="183" customFormat="false" ht="12.75" hidden="false" customHeight="true" outlineLevel="0" collapsed="false"/>
    <row r="184" customFormat="false" ht="12.75" hidden="false" customHeight="true" outlineLevel="0" collapsed="false"/>
    <row r="185" customFormat="false" ht="12.75" hidden="false" customHeight="true" outlineLevel="0" collapsed="false"/>
    <row r="186" customFormat="false" ht="12.75" hidden="false" customHeight="true" outlineLevel="0" collapsed="false"/>
    <row r="187" customFormat="false" ht="12.75" hidden="false" customHeight="true" outlineLevel="0" collapsed="false"/>
    <row r="188" customFormat="false" ht="12.75" hidden="false" customHeight="true" outlineLevel="0" collapsed="false"/>
    <row r="189" customFormat="false" ht="12.75" hidden="false" customHeight="true" outlineLevel="0" collapsed="false"/>
    <row r="190" customFormat="false" ht="12.75" hidden="false" customHeight="true" outlineLevel="0" collapsed="false"/>
    <row r="191" customFormat="false" ht="12.75" hidden="false" customHeight="true" outlineLevel="0" collapsed="false"/>
    <row r="192" customFormat="false" ht="12.75" hidden="false" customHeight="true" outlineLevel="0" collapsed="false"/>
    <row r="193" customFormat="false" ht="12.75" hidden="false" customHeight="true" outlineLevel="0" collapsed="false"/>
    <row r="194" customFormat="false" ht="12.75" hidden="false" customHeight="true" outlineLevel="0" collapsed="false"/>
    <row r="195" customFormat="false" ht="12.75" hidden="false" customHeight="true" outlineLevel="0" collapsed="false"/>
    <row r="196" customFormat="false" ht="12.75" hidden="false" customHeight="true" outlineLevel="0" collapsed="false"/>
    <row r="197" customFormat="false" ht="12.75" hidden="false" customHeight="true" outlineLevel="0" collapsed="false"/>
    <row r="198" customFormat="false" ht="12.75" hidden="false" customHeight="true" outlineLevel="0" collapsed="false"/>
    <row r="199" customFormat="false" ht="12.75" hidden="false" customHeight="true" outlineLevel="0" collapsed="false"/>
    <row r="200" customFormat="false" ht="12.75" hidden="false" customHeight="true" outlineLevel="0" collapsed="false"/>
    <row r="201" customFormat="false" ht="12.75" hidden="false" customHeight="true" outlineLevel="0" collapsed="false"/>
    <row r="202" customFormat="false" ht="12.75" hidden="false" customHeight="true" outlineLevel="0" collapsed="false"/>
    <row r="203" customFormat="false" ht="12.75" hidden="false" customHeight="true" outlineLevel="0" collapsed="false"/>
    <row r="204" customFormat="false" ht="12.75" hidden="false" customHeight="true" outlineLevel="0" collapsed="false"/>
    <row r="205" customFormat="false" ht="12.75" hidden="false" customHeight="true" outlineLevel="0" collapsed="false"/>
    <row r="206" customFormat="false" ht="12.75" hidden="false" customHeight="true" outlineLevel="0" collapsed="false"/>
    <row r="207" customFormat="false" ht="12.75" hidden="false" customHeight="true" outlineLevel="0" collapsed="false"/>
    <row r="208" customFormat="false" ht="12.75" hidden="false" customHeight="true" outlineLevel="0" collapsed="false"/>
    <row r="209" customFormat="false" ht="12.75" hidden="false" customHeight="true" outlineLevel="0" collapsed="false"/>
    <row r="210" customFormat="false" ht="12.75" hidden="false" customHeight="true" outlineLevel="0" collapsed="false"/>
    <row r="211" customFormat="false" ht="12.75" hidden="false" customHeight="true" outlineLevel="0" collapsed="false"/>
    <row r="212" customFormat="false" ht="12.75" hidden="false" customHeight="true" outlineLevel="0" collapsed="false"/>
    <row r="213" customFormat="false" ht="12.75" hidden="false" customHeight="true" outlineLevel="0" collapsed="false"/>
    <row r="214" customFormat="false" ht="12.75" hidden="false" customHeight="true" outlineLevel="0" collapsed="false"/>
    <row r="215" customFormat="false" ht="12.75" hidden="false" customHeight="true" outlineLevel="0" collapsed="false"/>
    <row r="216" customFormat="false" ht="12.75" hidden="false" customHeight="true" outlineLevel="0" collapsed="false"/>
    <row r="217" customFormat="false" ht="12.75" hidden="false" customHeight="true" outlineLevel="0" collapsed="false"/>
    <row r="218" customFormat="false" ht="12.75" hidden="false" customHeight="true" outlineLevel="0" collapsed="false"/>
    <row r="219" customFormat="false" ht="12.75" hidden="false" customHeight="true" outlineLevel="0" collapsed="false"/>
    <row r="220" customFormat="false" ht="12.75" hidden="false" customHeight="true" outlineLevel="0" collapsed="false"/>
    <row r="221" customFormat="false" ht="12.75" hidden="false" customHeight="true" outlineLevel="0" collapsed="false"/>
    <row r="222" customFormat="false" ht="12.75" hidden="false" customHeight="true" outlineLevel="0" collapsed="false"/>
    <row r="223" customFormat="false" ht="12.75" hidden="false" customHeight="true" outlineLevel="0" collapsed="false"/>
    <row r="224" customFormat="false" ht="12.75" hidden="false" customHeight="true" outlineLevel="0" collapsed="false"/>
    <row r="225" customFormat="false" ht="12.75" hidden="false" customHeight="true" outlineLevel="0" collapsed="false"/>
    <row r="226" customFormat="false" ht="12.75" hidden="false" customHeight="true" outlineLevel="0" collapsed="false"/>
    <row r="227" customFormat="false" ht="12.75" hidden="false" customHeight="true" outlineLevel="0" collapsed="false"/>
    <row r="228" customFormat="false" ht="12.75" hidden="false" customHeight="true" outlineLevel="0" collapsed="false"/>
    <row r="229" customFormat="false" ht="12.75" hidden="false" customHeight="true" outlineLevel="0" collapsed="false"/>
    <row r="230" customFormat="false" ht="12.75" hidden="false" customHeight="true" outlineLevel="0" collapsed="false"/>
    <row r="231" customFormat="false" ht="12.75" hidden="false" customHeight="true" outlineLevel="0" collapsed="false"/>
    <row r="232" customFormat="false" ht="12.75" hidden="false" customHeight="true" outlineLevel="0" collapsed="false"/>
    <row r="233" customFormat="false" ht="12.75" hidden="false" customHeight="true" outlineLevel="0" collapsed="false"/>
    <row r="234" customFormat="false" ht="12.75" hidden="false" customHeight="true" outlineLevel="0" collapsed="false"/>
    <row r="235" customFormat="false" ht="12.75" hidden="false" customHeight="true" outlineLevel="0" collapsed="false"/>
    <row r="236" customFormat="false" ht="12.75" hidden="false" customHeight="true" outlineLevel="0" collapsed="false"/>
    <row r="237" customFormat="false" ht="12.75" hidden="false" customHeight="true" outlineLevel="0" collapsed="false"/>
    <row r="238" customFormat="false" ht="12.75" hidden="false" customHeight="true" outlineLevel="0" collapsed="false"/>
    <row r="239" customFormat="false" ht="12.75" hidden="false" customHeight="true" outlineLevel="0" collapsed="false"/>
    <row r="240" customFormat="false" ht="12.75" hidden="false" customHeight="true" outlineLevel="0" collapsed="false"/>
    <row r="241" customFormat="false" ht="12.75" hidden="false" customHeight="true" outlineLevel="0" collapsed="false"/>
    <row r="242" customFormat="false" ht="12.75" hidden="false" customHeight="true" outlineLevel="0" collapsed="false"/>
    <row r="243" customFormat="false" ht="12.75" hidden="false" customHeight="true" outlineLevel="0" collapsed="false"/>
    <row r="244" customFormat="false" ht="12.75" hidden="false" customHeight="true" outlineLevel="0" collapsed="false"/>
    <row r="245" customFormat="false" ht="12.75" hidden="false" customHeight="true" outlineLevel="0" collapsed="false"/>
    <row r="246" customFormat="false" ht="12.75" hidden="false" customHeight="true" outlineLevel="0" collapsed="false"/>
    <row r="247" customFormat="false" ht="12.75" hidden="false" customHeight="true" outlineLevel="0" collapsed="false"/>
    <row r="248" customFormat="false" ht="12.75" hidden="false" customHeight="true" outlineLevel="0" collapsed="false"/>
    <row r="249" customFormat="false" ht="12.75" hidden="false" customHeight="true" outlineLevel="0" collapsed="false"/>
    <row r="250" customFormat="false" ht="12.75" hidden="false" customHeight="true" outlineLevel="0" collapsed="false"/>
    <row r="251" customFormat="false" ht="12.75" hidden="false" customHeight="true" outlineLevel="0" collapsed="false"/>
    <row r="252" customFormat="false" ht="12.75" hidden="false" customHeight="true" outlineLevel="0" collapsed="false"/>
    <row r="253" customFormat="false" ht="12.75" hidden="false" customHeight="true" outlineLevel="0" collapsed="false"/>
    <row r="254" customFormat="false" ht="12.75" hidden="false" customHeight="true" outlineLevel="0" collapsed="false"/>
    <row r="255" customFormat="false" ht="12.75" hidden="false" customHeight="true" outlineLevel="0" collapsed="false"/>
    <row r="256" customFormat="false" ht="12.75" hidden="false" customHeight="true" outlineLevel="0" collapsed="false"/>
    <row r="257" customFormat="false" ht="12.75" hidden="false" customHeight="true" outlineLevel="0" collapsed="false"/>
    <row r="258" customFormat="false" ht="12.75" hidden="false" customHeight="true" outlineLevel="0" collapsed="false"/>
    <row r="259" customFormat="false" ht="12.75" hidden="false" customHeight="true" outlineLevel="0" collapsed="false"/>
    <row r="260" customFormat="false" ht="12.75" hidden="false" customHeight="true" outlineLevel="0" collapsed="false"/>
    <row r="261" customFormat="false" ht="12.75" hidden="false" customHeight="true" outlineLevel="0" collapsed="false"/>
    <row r="262" customFormat="false" ht="12.75" hidden="false" customHeight="true" outlineLevel="0" collapsed="false"/>
    <row r="263" customFormat="false" ht="12.75" hidden="false" customHeight="true" outlineLevel="0" collapsed="false"/>
    <row r="264" customFormat="false" ht="12.75" hidden="false" customHeight="true" outlineLevel="0" collapsed="false"/>
    <row r="265" customFormat="false" ht="12.75" hidden="false" customHeight="true" outlineLevel="0" collapsed="false"/>
    <row r="266" customFormat="false" ht="12.75" hidden="false" customHeight="true" outlineLevel="0" collapsed="false"/>
    <row r="267" customFormat="false" ht="12.75" hidden="false" customHeight="true" outlineLevel="0" collapsed="false"/>
    <row r="268" customFormat="false" ht="12.75" hidden="false" customHeight="true" outlineLevel="0" collapsed="false"/>
    <row r="269" customFormat="false" ht="12.75" hidden="false" customHeight="true" outlineLevel="0" collapsed="false"/>
    <row r="270" customFormat="false" ht="12.75" hidden="false" customHeight="true" outlineLevel="0" collapsed="false"/>
    <row r="271" customFormat="false" ht="12.75" hidden="false" customHeight="true" outlineLevel="0" collapsed="false"/>
    <row r="272" customFormat="false" ht="12.75" hidden="false" customHeight="true" outlineLevel="0" collapsed="false"/>
    <row r="273" customFormat="false" ht="12.75" hidden="false" customHeight="true" outlineLevel="0" collapsed="false"/>
    <row r="274" customFormat="false" ht="12.75" hidden="false" customHeight="true" outlineLevel="0" collapsed="false"/>
    <row r="275" customFormat="false" ht="12.75" hidden="false" customHeight="true" outlineLevel="0" collapsed="false"/>
    <row r="276" customFormat="false" ht="12.75" hidden="false" customHeight="true" outlineLevel="0" collapsed="false"/>
    <row r="277" customFormat="false" ht="12.75" hidden="false" customHeight="true" outlineLevel="0" collapsed="false"/>
    <row r="278" customFormat="false" ht="12.75" hidden="false" customHeight="true" outlineLevel="0" collapsed="false"/>
    <row r="279" customFormat="false" ht="12.75" hidden="false" customHeight="true" outlineLevel="0" collapsed="false"/>
    <row r="280" customFormat="false" ht="12.75" hidden="false" customHeight="true" outlineLevel="0" collapsed="false"/>
    <row r="281" customFormat="false" ht="12.75" hidden="false" customHeight="true" outlineLevel="0" collapsed="false"/>
    <row r="282" customFormat="false" ht="12.75" hidden="false" customHeight="true" outlineLevel="0" collapsed="false"/>
    <row r="283" customFormat="false" ht="12.75" hidden="false" customHeight="true" outlineLevel="0" collapsed="false"/>
    <row r="284" customFormat="false" ht="12.75" hidden="false" customHeight="true" outlineLevel="0" collapsed="false"/>
    <row r="285" customFormat="false" ht="12.75" hidden="false" customHeight="true" outlineLevel="0" collapsed="false"/>
    <row r="286" customFormat="false" ht="12.75" hidden="false" customHeight="true" outlineLevel="0" collapsed="false"/>
    <row r="287" customFormat="false" ht="12.75" hidden="false" customHeight="true" outlineLevel="0" collapsed="false"/>
    <row r="288" customFormat="false" ht="12.75" hidden="false" customHeight="true" outlineLevel="0" collapsed="false"/>
    <row r="289" customFormat="false" ht="12.75" hidden="false" customHeight="true" outlineLevel="0" collapsed="false"/>
    <row r="290" customFormat="false" ht="12.75" hidden="false" customHeight="true" outlineLevel="0" collapsed="false"/>
    <row r="291" customFormat="false" ht="12.75" hidden="false" customHeight="true" outlineLevel="0" collapsed="false"/>
    <row r="292" customFormat="false" ht="12.75" hidden="false" customHeight="true" outlineLevel="0" collapsed="false"/>
    <row r="293" customFormat="false" ht="12.75" hidden="false" customHeight="true" outlineLevel="0" collapsed="false"/>
    <row r="294" customFormat="false" ht="12.75" hidden="false" customHeight="true" outlineLevel="0" collapsed="false"/>
    <row r="295" customFormat="false" ht="12.75" hidden="false" customHeight="true" outlineLevel="0" collapsed="false"/>
    <row r="296" customFormat="false" ht="12.75" hidden="false" customHeight="true" outlineLevel="0" collapsed="false"/>
    <row r="297" customFormat="false" ht="12.75" hidden="false" customHeight="true" outlineLevel="0" collapsed="false"/>
    <row r="298" customFormat="false" ht="12.75" hidden="false" customHeight="true" outlineLevel="0" collapsed="false"/>
    <row r="299" customFormat="false" ht="12.75" hidden="false" customHeight="true" outlineLevel="0" collapsed="false"/>
    <row r="300" customFormat="false" ht="12.75" hidden="false" customHeight="true" outlineLevel="0" collapsed="false"/>
    <row r="301" customFormat="false" ht="12.75" hidden="false" customHeight="true" outlineLevel="0" collapsed="false"/>
    <row r="302" customFormat="false" ht="12.75" hidden="false" customHeight="true" outlineLevel="0" collapsed="false"/>
    <row r="303" customFormat="false" ht="12.75" hidden="false" customHeight="true" outlineLevel="0" collapsed="false"/>
    <row r="304" customFormat="false" ht="12.75" hidden="false" customHeight="true" outlineLevel="0" collapsed="false"/>
    <row r="305" customFormat="false" ht="12.75" hidden="false" customHeight="true" outlineLevel="0" collapsed="false"/>
    <row r="306" customFormat="false" ht="12.75" hidden="false" customHeight="true" outlineLevel="0" collapsed="false"/>
    <row r="307" customFormat="false" ht="12.75" hidden="false" customHeight="true" outlineLevel="0" collapsed="false"/>
    <row r="308" customFormat="false" ht="12.75" hidden="false" customHeight="true" outlineLevel="0" collapsed="false"/>
    <row r="309" customFormat="false" ht="12.75" hidden="false" customHeight="true" outlineLevel="0" collapsed="false"/>
    <row r="310" customFormat="false" ht="12.75" hidden="false" customHeight="true" outlineLevel="0" collapsed="false"/>
    <row r="311" customFormat="false" ht="12.75" hidden="false" customHeight="true" outlineLevel="0" collapsed="false"/>
    <row r="312" customFormat="false" ht="12.75" hidden="false" customHeight="true" outlineLevel="0" collapsed="false"/>
    <row r="313" customFormat="false" ht="12.75" hidden="false" customHeight="true" outlineLevel="0" collapsed="false"/>
    <row r="314" customFormat="false" ht="12.75" hidden="false" customHeight="true" outlineLevel="0" collapsed="false"/>
    <row r="315" customFormat="false" ht="12.75" hidden="false" customHeight="true" outlineLevel="0" collapsed="false"/>
    <row r="316" customFormat="false" ht="12.75" hidden="false" customHeight="true" outlineLevel="0" collapsed="false"/>
    <row r="317" customFormat="false" ht="12.75" hidden="false" customHeight="true" outlineLevel="0" collapsed="false"/>
    <row r="318" customFormat="false" ht="12.75" hidden="false" customHeight="true" outlineLevel="0" collapsed="false"/>
    <row r="319" customFormat="false" ht="12.75" hidden="false" customHeight="true" outlineLevel="0" collapsed="false"/>
    <row r="320" customFormat="false" ht="12.75" hidden="false" customHeight="true" outlineLevel="0" collapsed="false"/>
    <row r="321" customFormat="false" ht="12.75" hidden="false" customHeight="true" outlineLevel="0" collapsed="false"/>
    <row r="322" customFormat="false" ht="12.75" hidden="false" customHeight="true" outlineLevel="0" collapsed="false"/>
    <row r="323" customFormat="false" ht="12.75" hidden="false" customHeight="true" outlineLevel="0" collapsed="false"/>
    <row r="324" customFormat="false" ht="12.75" hidden="false" customHeight="true" outlineLevel="0" collapsed="false"/>
    <row r="325" customFormat="false" ht="12.75" hidden="false" customHeight="true" outlineLevel="0" collapsed="false"/>
    <row r="326" customFormat="false" ht="12.75" hidden="false" customHeight="true" outlineLevel="0" collapsed="false"/>
    <row r="327" customFormat="false" ht="12.75" hidden="false" customHeight="true" outlineLevel="0" collapsed="false"/>
    <row r="328" customFormat="false" ht="12.75" hidden="false" customHeight="true" outlineLevel="0" collapsed="false"/>
    <row r="329" customFormat="false" ht="12.75" hidden="false" customHeight="true" outlineLevel="0" collapsed="false"/>
    <row r="330" customFormat="false" ht="12.75" hidden="false" customHeight="true" outlineLevel="0" collapsed="false"/>
    <row r="331" customFormat="false" ht="12.75" hidden="false" customHeight="true" outlineLevel="0" collapsed="false"/>
    <row r="332" customFormat="false" ht="12.75" hidden="false" customHeight="true" outlineLevel="0" collapsed="false"/>
    <row r="333" customFormat="false" ht="12.75" hidden="false" customHeight="true" outlineLevel="0" collapsed="false"/>
    <row r="334" customFormat="false" ht="12.75" hidden="false" customHeight="true" outlineLevel="0" collapsed="false"/>
    <row r="335" customFormat="false" ht="12.75" hidden="false" customHeight="true" outlineLevel="0" collapsed="false"/>
    <row r="336" customFormat="false" ht="12.75" hidden="false" customHeight="true" outlineLevel="0" collapsed="false"/>
    <row r="337" customFormat="false" ht="12.75" hidden="false" customHeight="true" outlineLevel="0" collapsed="false"/>
    <row r="338" customFormat="false" ht="12.75" hidden="false" customHeight="true" outlineLevel="0" collapsed="false"/>
    <row r="339" customFormat="false" ht="12.75" hidden="false" customHeight="true" outlineLevel="0" collapsed="false"/>
    <row r="340" customFormat="false" ht="12.75" hidden="false" customHeight="true" outlineLevel="0" collapsed="false"/>
    <row r="341" customFormat="false" ht="12.75" hidden="false" customHeight="true" outlineLevel="0" collapsed="false"/>
    <row r="342" customFormat="false" ht="12.75" hidden="false" customHeight="true" outlineLevel="0" collapsed="false"/>
    <row r="343" customFormat="false" ht="12.75" hidden="false" customHeight="true" outlineLevel="0" collapsed="false"/>
    <row r="344" customFormat="false" ht="12.75" hidden="false" customHeight="true" outlineLevel="0" collapsed="false"/>
    <row r="345" customFormat="false" ht="12.75" hidden="false" customHeight="true" outlineLevel="0" collapsed="false"/>
    <row r="346" customFormat="false" ht="12.75" hidden="false" customHeight="true" outlineLevel="0" collapsed="false"/>
    <row r="347" customFormat="false" ht="12.75" hidden="false" customHeight="true" outlineLevel="0" collapsed="false"/>
    <row r="348" customFormat="false" ht="12.75" hidden="false" customHeight="true" outlineLevel="0" collapsed="false"/>
    <row r="349" customFormat="false" ht="12.75" hidden="false" customHeight="true" outlineLevel="0" collapsed="false"/>
    <row r="350" customFormat="false" ht="12.75" hidden="false" customHeight="true" outlineLevel="0" collapsed="false"/>
    <row r="351" customFormat="false" ht="12.75" hidden="false" customHeight="true" outlineLevel="0" collapsed="false"/>
    <row r="352" customFormat="false" ht="12.75" hidden="false" customHeight="true" outlineLevel="0" collapsed="false"/>
    <row r="353" customFormat="false" ht="12.75" hidden="false" customHeight="true" outlineLevel="0" collapsed="false"/>
    <row r="354" customFormat="false" ht="12.75" hidden="false" customHeight="true" outlineLevel="0" collapsed="false"/>
    <row r="355" customFormat="false" ht="12.75" hidden="false" customHeight="true" outlineLevel="0" collapsed="false"/>
    <row r="356" customFormat="false" ht="12.75" hidden="false" customHeight="true" outlineLevel="0" collapsed="false"/>
    <row r="357" customFormat="false" ht="12.75" hidden="false" customHeight="true" outlineLevel="0" collapsed="false"/>
    <row r="358" customFormat="false" ht="12.75" hidden="false" customHeight="true" outlineLevel="0" collapsed="false"/>
    <row r="359" customFormat="false" ht="12.75" hidden="false" customHeight="true" outlineLevel="0" collapsed="false"/>
    <row r="360" customFormat="false" ht="12.75" hidden="false" customHeight="true" outlineLevel="0" collapsed="false"/>
    <row r="361" customFormat="false" ht="12.75" hidden="false" customHeight="true" outlineLevel="0" collapsed="false"/>
    <row r="362" customFormat="false" ht="12.75" hidden="false" customHeight="true" outlineLevel="0" collapsed="false"/>
    <row r="363" customFormat="false" ht="12.75" hidden="false" customHeight="true" outlineLevel="0" collapsed="false"/>
    <row r="364" customFormat="false" ht="12.75" hidden="false" customHeight="true" outlineLevel="0" collapsed="false"/>
    <row r="365" customFormat="false" ht="12.75" hidden="false" customHeight="true" outlineLevel="0" collapsed="false"/>
    <row r="366" customFormat="false" ht="12.75" hidden="false" customHeight="true" outlineLevel="0" collapsed="false"/>
    <row r="367" customFormat="false" ht="12.75" hidden="false" customHeight="true" outlineLevel="0" collapsed="false"/>
    <row r="368" customFormat="false" ht="12.75" hidden="false" customHeight="true" outlineLevel="0" collapsed="false"/>
    <row r="369" customFormat="false" ht="12.75" hidden="false" customHeight="true" outlineLevel="0" collapsed="false"/>
    <row r="370" customFormat="false" ht="12.75" hidden="false" customHeight="true" outlineLevel="0" collapsed="false"/>
    <row r="371" customFormat="false" ht="12.75" hidden="false" customHeight="true" outlineLevel="0" collapsed="false"/>
    <row r="372" customFormat="false" ht="12.75" hidden="false" customHeight="true" outlineLevel="0" collapsed="false"/>
    <row r="373" customFormat="false" ht="12.75" hidden="false" customHeight="true" outlineLevel="0" collapsed="false"/>
    <row r="374" customFormat="false" ht="12.75" hidden="false" customHeight="true" outlineLevel="0" collapsed="false"/>
    <row r="375" customFormat="false" ht="12.75" hidden="false" customHeight="true" outlineLevel="0" collapsed="false"/>
    <row r="376" customFormat="false" ht="12.75" hidden="false" customHeight="true" outlineLevel="0" collapsed="false"/>
    <row r="377" customFormat="false" ht="12.75" hidden="false" customHeight="true" outlineLevel="0" collapsed="false"/>
    <row r="378" customFormat="false" ht="12.75" hidden="false" customHeight="true" outlineLevel="0" collapsed="false"/>
    <row r="379" customFormat="false" ht="12.75" hidden="false" customHeight="true" outlineLevel="0" collapsed="false"/>
    <row r="380" customFormat="false" ht="12.75" hidden="false" customHeight="true" outlineLevel="0" collapsed="false"/>
    <row r="381" customFormat="false" ht="12.75" hidden="false" customHeight="true" outlineLevel="0" collapsed="false"/>
    <row r="382" customFormat="false" ht="12.75" hidden="false" customHeight="true" outlineLevel="0" collapsed="false"/>
    <row r="383" customFormat="false" ht="12.75" hidden="false" customHeight="true" outlineLevel="0" collapsed="false"/>
    <row r="384" customFormat="false" ht="12.75" hidden="false" customHeight="true" outlineLevel="0" collapsed="false"/>
    <row r="385" customFormat="false" ht="12.75" hidden="false" customHeight="true" outlineLevel="0" collapsed="false"/>
    <row r="386" customFormat="false" ht="12.75" hidden="false" customHeight="true" outlineLevel="0" collapsed="false"/>
    <row r="387" customFormat="false" ht="12.75" hidden="false" customHeight="true" outlineLevel="0" collapsed="false"/>
    <row r="388" customFormat="false" ht="12.75" hidden="false" customHeight="true" outlineLevel="0" collapsed="false"/>
    <row r="389" customFormat="false" ht="12.75" hidden="false" customHeight="true" outlineLevel="0" collapsed="false"/>
    <row r="390" customFormat="false" ht="12.75" hidden="false" customHeight="true" outlineLevel="0" collapsed="false"/>
    <row r="391" customFormat="false" ht="12.75" hidden="false" customHeight="true" outlineLevel="0" collapsed="false"/>
    <row r="392" customFormat="false" ht="12.75" hidden="false" customHeight="true" outlineLevel="0" collapsed="false"/>
    <row r="393" customFormat="false" ht="12.75" hidden="false" customHeight="true" outlineLevel="0" collapsed="false"/>
    <row r="394" customFormat="false" ht="12.75" hidden="false" customHeight="true" outlineLevel="0" collapsed="false"/>
    <row r="395" customFormat="false" ht="12.75" hidden="false" customHeight="true" outlineLevel="0" collapsed="false"/>
    <row r="396" customFormat="false" ht="12.75" hidden="false" customHeight="true" outlineLevel="0" collapsed="false"/>
    <row r="397" customFormat="false" ht="12.75" hidden="false" customHeight="true" outlineLevel="0" collapsed="false"/>
    <row r="398" customFormat="false" ht="12.75" hidden="false" customHeight="true" outlineLevel="0" collapsed="false"/>
    <row r="399" customFormat="false" ht="12.75" hidden="false" customHeight="true" outlineLevel="0" collapsed="false"/>
    <row r="400" customFormat="false" ht="12.75" hidden="false" customHeight="true" outlineLevel="0" collapsed="false"/>
    <row r="401" customFormat="false" ht="12.75" hidden="false" customHeight="true" outlineLevel="0" collapsed="false"/>
    <row r="402" customFormat="false" ht="12.75" hidden="false" customHeight="true" outlineLevel="0" collapsed="false"/>
    <row r="403" customFormat="false" ht="12.75" hidden="false" customHeight="true" outlineLevel="0" collapsed="false"/>
    <row r="404" customFormat="false" ht="12.75" hidden="false" customHeight="true" outlineLevel="0" collapsed="false"/>
    <row r="405" customFormat="false" ht="12.75" hidden="false" customHeight="true" outlineLevel="0" collapsed="false"/>
    <row r="406" customFormat="false" ht="12.75" hidden="false" customHeight="true" outlineLevel="0" collapsed="false"/>
    <row r="407" customFormat="false" ht="12.75" hidden="false" customHeight="true" outlineLevel="0" collapsed="false"/>
    <row r="408" customFormat="false" ht="12.75" hidden="false" customHeight="true" outlineLevel="0" collapsed="false"/>
    <row r="409" customFormat="false" ht="12.75" hidden="false" customHeight="true" outlineLevel="0" collapsed="false"/>
    <row r="410" customFormat="false" ht="12.75" hidden="false" customHeight="true" outlineLevel="0" collapsed="false"/>
    <row r="411" customFormat="false" ht="12.75" hidden="false" customHeight="true" outlineLevel="0" collapsed="false"/>
    <row r="412" customFormat="false" ht="12.75" hidden="false" customHeight="true" outlineLevel="0" collapsed="false"/>
    <row r="413" customFormat="false" ht="12.75" hidden="false" customHeight="true" outlineLevel="0" collapsed="false"/>
    <row r="414" customFormat="false" ht="12.75" hidden="false" customHeight="true" outlineLevel="0" collapsed="false"/>
    <row r="415" customFormat="false" ht="12.75" hidden="false" customHeight="true" outlineLevel="0" collapsed="false"/>
    <row r="416" customFormat="false" ht="12.75" hidden="false" customHeight="true" outlineLevel="0" collapsed="false"/>
    <row r="417" customFormat="false" ht="12.75" hidden="false" customHeight="true" outlineLevel="0" collapsed="false"/>
    <row r="418" customFormat="false" ht="12.75" hidden="false" customHeight="true" outlineLevel="0" collapsed="false"/>
    <row r="419" customFormat="false" ht="12.75" hidden="false" customHeight="true" outlineLevel="0" collapsed="false"/>
    <row r="420" customFormat="false" ht="12.75" hidden="false" customHeight="true" outlineLevel="0" collapsed="false"/>
    <row r="421" customFormat="false" ht="12.75" hidden="false" customHeight="true" outlineLevel="0" collapsed="false"/>
    <row r="422" customFormat="false" ht="12.75" hidden="false" customHeight="true" outlineLevel="0" collapsed="false"/>
    <row r="423" customFormat="false" ht="12.75" hidden="false" customHeight="true" outlineLevel="0" collapsed="false"/>
    <row r="424" customFormat="false" ht="12.75" hidden="false" customHeight="true" outlineLevel="0" collapsed="false"/>
    <row r="425" customFormat="false" ht="12.75" hidden="false" customHeight="true" outlineLevel="0" collapsed="false"/>
    <row r="426" customFormat="false" ht="12.75" hidden="false" customHeight="true" outlineLevel="0" collapsed="false"/>
    <row r="427" customFormat="false" ht="12.75" hidden="false" customHeight="true" outlineLevel="0" collapsed="false"/>
    <row r="428" customFormat="false" ht="12.75" hidden="false" customHeight="true" outlineLevel="0" collapsed="false"/>
    <row r="429" customFormat="false" ht="12.75" hidden="false" customHeight="true" outlineLevel="0" collapsed="false"/>
    <row r="430" customFormat="false" ht="12.75" hidden="false" customHeight="true" outlineLevel="0" collapsed="false"/>
    <row r="431" customFormat="false" ht="12.75" hidden="false" customHeight="true" outlineLevel="0" collapsed="false"/>
    <row r="432" customFormat="false" ht="12.75" hidden="false" customHeight="true" outlineLevel="0" collapsed="false"/>
    <row r="433" customFormat="false" ht="12.75" hidden="false" customHeight="true" outlineLevel="0" collapsed="false"/>
    <row r="434" customFormat="false" ht="12.75" hidden="false" customHeight="true" outlineLevel="0" collapsed="false"/>
    <row r="435" customFormat="false" ht="12.75" hidden="false" customHeight="true" outlineLevel="0" collapsed="false"/>
    <row r="436" customFormat="false" ht="12.75" hidden="false" customHeight="true" outlineLevel="0" collapsed="false"/>
    <row r="437" customFormat="false" ht="12.75" hidden="false" customHeight="true" outlineLevel="0" collapsed="false"/>
    <row r="438" customFormat="false" ht="12.75" hidden="false" customHeight="true" outlineLevel="0" collapsed="false"/>
    <row r="439" customFormat="false" ht="12.75" hidden="false" customHeight="true" outlineLevel="0" collapsed="false"/>
    <row r="440" customFormat="false" ht="12.75" hidden="false" customHeight="true" outlineLevel="0" collapsed="false"/>
    <row r="441" customFormat="false" ht="12.75" hidden="false" customHeight="true" outlineLevel="0" collapsed="false"/>
    <row r="442" customFormat="false" ht="12.75" hidden="false" customHeight="true" outlineLevel="0" collapsed="false"/>
    <row r="443" customFormat="false" ht="12.75" hidden="false" customHeight="true" outlineLevel="0" collapsed="false"/>
    <row r="444" customFormat="false" ht="12.75" hidden="false" customHeight="true" outlineLevel="0" collapsed="false"/>
    <row r="445" customFormat="false" ht="12.75" hidden="false" customHeight="true" outlineLevel="0" collapsed="false"/>
    <row r="446" customFormat="false" ht="12.75" hidden="false" customHeight="true" outlineLevel="0" collapsed="false"/>
    <row r="447" customFormat="false" ht="12.75" hidden="false" customHeight="true" outlineLevel="0" collapsed="false"/>
    <row r="448" customFormat="false" ht="12.75" hidden="false" customHeight="true" outlineLevel="0" collapsed="false"/>
    <row r="449" customFormat="false" ht="12.75" hidden="false" customHeight="true" outlineLevel="0" collapsed="false"/>
    <row r="450" customFormat="false" ht="12.75" hidden="false" customHeight="true" outlineLevel="0" collapsed="false"/>
    <row r="451" customFormat="false" ht="12.75" hidden="false" customHeight="true" outlineLevel="0" collapsed="false"/>
    <row r="452" customFormat="false" ht="12.75" hidden="false" customHeight="true" outlineLevel="0" collapsed="false"/>
    <row r="453" customFormat="false" ht="12.75" hidden="false" customHeight="true" outlineLevel="0" collapsed="false"/>
    <row r="454" customFormat="false" ht="12.75" hidden="false" customHeight="true" outlineLevel="0" collapsed="false"/>
    <row r="455" customFormat="false" ht="12.75" hidden="false" customHeight="true" outlineLevel="0" collapsed="false"/>
    <row r="456" customFormat="false" ht="12.75" hidden="false" customHeight="true" outlineLevel="0" collapsed="false"/>
    <row r="457" customFormat="false" ht="12.75" hidden="false" customHeight="true" outlineLevel="0" collapsed="false"/>
    <row r="458" customFormat="false" ht="12.75" hidden="false" customHeight="true" outlineLevel="0" collapsed="false"/>
    <row r="459" customFormat="false" ht="12.75" hidden="false" customHeight="true" outlineLevel="0" collapsed="false"/>
    <row r="460" customFormat="false" ht="12.75" hidden="false" customHeight="true" outlineLevel="0" collapsed="false"/>
    <row r="461" customFormat="false" ht="12.75" hidden="false" customHeight="true" outlineLevel="0" collapsed="false"/>
    <row r="462" customFormat="false" ht="12.75" hidden="false" customHeight="true" outlineLevel="0" collapsed="false"/>
    <row r="463" customFormat="false" ht="12.75" hidden="false" customHeight="true" outlineLevel="0" collapsed="false"/>
    <row r="464" customFormat="false" ht="12.75" hidden="false" customHeight="true" outlineLevel="0" collapsed="false"/>
    <row r="465" customFormat="false" ht="12.75" hidden="false" customHeight="true" outlineLevel="0" collapsed="false"/>
    <row r="466" customFormat="false" ht="12.75" hidden="false" customHeight="true" outlineLevel="0" collapsed="false"/>
    <row r="467" customFormat="false" ht="12.75" hidden="false" customHeight="true" outlineLevel="0" collapsed="false"/>
    <row r="468" customFormat="false" ht="12.75" hidden="false" customHeight="true" outlineLevel="0" collapsed="false"/>
    <row r="469" customFormat="false" ht="12.75" hidden="false" customHeight="true" outlineLevel="0" collapsed="false"/>
    <row r="470" customFormat="false" ht="12.75" hidden="false" customHeight="true" outlineLevel="0" collapsed="false"/>
    <row r="471" customFormat="false" ht="12.75" hidden="false" customHeight="true" outlineLevel="0" collapsed="false"/>
    <row r="472" customFormat="false" ht="12.75" hidden="false" customHeight="true" outlineLevel="0" collapsed="false"/>
    <row r="473" customFormat="false" ht="12.75" hidden="false" customHeight="true" outlineLevel="0" collapsed="false"/>
    <row r="474" customFormat="false" ht="12.75" hidden="false" customHeight="true" outlineLevel="0" collapsed="false"/>
    <row r="475" customFormat="false" ht="12.75" hidden="false" customHeight="true" outlineLevel="0" collapsed="false"/>
    <row r="476" customFormat="false" ht="12.75" hidden="false" customHeight="true" outlineLevel="0" collapsed="false"/>
    <row r="477" customFormat="false" ht="12.75" hidden="false" customHeight="true" outlineLevel="0" collapsed="false"/>
    <row r="478" customFormat="false" ht="12.75" hidden="false" customHeight="true" outlineLevel="0" collapsed="false"/>
    <row r="479" customFormat="false" ht="12.75" hidden="false" customHeight="true" outlineLevel="0" collapsed="false"/>
    <row r="480" customFormat="false" ht="12.75" hidden="false" customHeight="true" outlineLevel="0" collapsed="false"/>
    <row r="481" customFormat="false" ht="12.75" hidden="false" customHeight="true" outlineLevel="0" collapsed="false"/>
    <row r="482" customFormat="false" ht="12.75" hidden="false" customHeight="true" outlineLevel="0" collapsed="false"/>
    <row r="483" customFormat="false" ht="12.75" hidden="false" customHeight="true" outlineLevel="0" collapsed="false"/>
    <row r="484" customFormat="false" ht="12.75" hidden="false" customHeight="true" outlineLevel="0" collapsed="false"/>
    <row r="485" customFormat="false" ht="12.75" hidden="false" customHeight="true" outlineLevel="0" collapsed="false"/>
    <row r="486" customFormat="false" ht="12.75" hidden="false" customHeight="true" outlineLevel="0" collapsed="false"/>
    <row r="487" customFormat="false" ht="12.75" hidden="false" customHeight="true" outlineLevel="0" collapsed="false"/>
    <row r="488" customFormat="false" ht="12.75" hidden="false" customHeight="true" outlineLevel="0" collapsed="false"/>
    <row r="489" customFormat="false" ht="12.75" hidden="false" customHeight="true" outlineLevel="0" collapsed="false"/>
    <row r="490" customFormat="false" ht="12.75" hidden="false" customHeight="true" outlineLevel="0" collapsed="false"/>
    <row r="491" customFormat="false" ht="12.75" hidden="false" customHeight="true" outlineLevel="0" collapsed="false"/>
    <row r="492" customFormat="false" ht="12.75" hidden="false" customHeight="true" outlineLevel="0" collapsed="false"/>
    <row r="493" customFormat="false" ht="12.75" hidden="false" customHeight="true" outlineLevel="0" collapsed="false"/>
    <row r="494" customFormat="false" ht="12.75" hidden="false" customHeight="true" outlineLevel="0" collapsed="false"/>
    <row r="495" customFormat="false" ht="12.75" hidden="false" customHeight="true" outlineLevel="0" collapsed="false"/>
    <row r="496" customFormat="false" ht="12.75" hidden="false" customHeight="true" outlineLevel="0" collapsed="false"/>
    <row r="497" customFormat="false" ht="12.75" hidden="false" customHeight="true" outlineLevel="0" collapsed="false"/>
    <row r="498" customFormat="false" ht="12.75" hidden="false" customHeight="true" outlineLevel="0" collapsed="false"/>
    <row r="499" customFormat="false" ht="12.75" hidden="false" customHeight="true" outlineLevel="0" collapsed="false"/>
    <row r="500" customFormat="false" ht="12.75" hidden="false" customHeight="true" outlineLevel="0" collapsed="false"/>
    <row r="501" customFormat="false" ht="12.75" hidden="false" customHeight="true" outlineLevel="0" collapsed="false"/>
    <row r="502" customFormat="false" ht="12.75" hidden="false" customHeight="true" outlineLevel="0" collapsed="false"/>
    <row r="503" customFormat="false" ht="12.75" hidden="false" customHeight="true" outlineLevel="0" collapsed="false"/>
    <row r="504" customFormat="false" ht="12.75" hidden="false" customHeight="true" outlineLevel="0" collapsed="false"/>
    <row r="505" customFormat="false" ht="12.75" hidden="false" customHeight="true" outlineLevel="0" collapsed="false"/>
    <row r="506" customFormat="false" ht="12.75" hidden="false" customHeight="true" outlineLevel="0" collapsed="false"/>
    <row r="507" customFormat="false" ht="12.75" hidden="false" customHeight="true" outlineLevel="0" collapsed="false"/>
    <row r="508" customFormat="false" ht="12.75" hidden="false" customHeight="true" outlineLevel="0" collapsed="false"/>
    <row r="509" customFormat="false" ht="12.75" hidden="false" customHeight="true" outlineLevel="0" collapsed="false"/>
    <row r="510" customFormat="false" ht="12.75" hidden="false" customHeight="true" outlineLevel="0" collapsed="false"/>
    <row r="511" customFormat="false" ht="12.75" hidden="false" customHeight="true" outlineLevel="0" collapsed="false"/>
    <row r="512" customFormat="false" ht="12.75" hidden="false" customHeight="true" outlineLevel="0" collapsed="false"/>
    <row r="513" customFormat="false" ht="12.75" hidden="false" customHeight="true" outlineLevel="0" collapsed="false"/>
    <row r="514" customFormat="false" ht="12.75" hidden="false" customHeight="true" outlineLevel="0" collapsed="false"/>
    <row r="515" customFormat="false" ht="12.75" hidden="false" customHeight="true" outlineLevel="0" collapsed="false"/>
    <row r="516" customFormat="false" ht="12.75" hidden="false" customHeight="true" outlineLevel="0" collapsed="false"/>
    <row r="517" customFormat="false" ht="12.75" hidden="false" customHeight="true" outlineLevel="0" collapsed="false"/>
    <row r="518" customFormat="false" ht="12.75" hidden="false" customHeight="true" outlineLevel="0" collapsed="false"/>
    <row r="519" customFormat="false" ht="12.75" hidden="false" customHeight="true" outlineLevel="0" collapsed="false"/>
    <row r="520" customFormat="false" ht="12.75" hidden="false" customHeight="true" outlineLevel="0" collapsed="false"/>
    <row r="521" customFormat="false" ht="12.75" hidden="false" customHeight="true" outlineLevel="0" collapsed="false"/>
    <row r="522" customFormat="false" ht="12.75" hidden="false" customHeight="true" outlineLevel="0" collapsed="false"/>
    <row r="523" customFormat="false" ht="12.75" hidden="false" customHeight="true" outlineLevel="0" collapsed="false"/>
    <row r="524" customFormat="false" ht="12.75" hidden="false" customHeight="true" outlineLevel="0" collapsed="false"/>
    <row r="525" customFormat="false" ht="12.75" hidden="false" customHeight="true" outlineLevel="0" collapsed="false"/>
    <row r="526" customFormat="false" ht="12.75" hidden="false" customHeight="true" outlineLevel="0" collapsed="false"/>
    <row r="527" customFormat="false" ht="12.75" hidden="false" customHeight="true" outlineLevel="0" collapsed="false"/>
    <row r="528" customFormat="false" ht="12.75" hidden="false" customHeight="true" outlineLevel="0" collapsed="false"/>
    <row r="529" customFormat="false" ht="12.75" hidden="false" customHeight="true" outlineLevel="0" collapsed="false"/>
    <row r="530" customFormat="false" ht="12.75" hidden="false" customHeight="true" outlineLevel="0" collapsed="false"/>
    <row r="531" customFormat="false" ht="12.75" hidden="false" customHeight="true" outlineLevel="0" collapsed="false"/>
    <row r="532" customFormat="false" ht="12.75" hidden="false" customHeight="true" outlineLevel="0" collapsed="false"/>
    <row r="533" customFormat="false" ht="12.75" hidden="false" customHeight="true" outlineLevel="0" collapsed="false"/>
    <row r="534" customFormat="false" ht="12.75" hidden="false" customHeight="true" outlineLevel="0" collapsed="false"/>
    <row r="535" customFormat="false" ht="12.75" hidden="false" customHeight="true" outlineLevel="0" collapsed="false"/>
    <row r="536" customFormat="false" ht="12.75" hidden="false" customHeight="true" outlineLevel="0" collapsed="false"/>
    <row r="537" customFormat="false" ht="12.75" hidden="false" customHeight="true" outlineLevel="0" collapsed="false"/>
    <row r="538" customFormat="false" ht="12.75" hidden="false" customHeight="true" outlineLevel="0" collapsed="false"/>
    <row r="539" customFormat="false" ht="12.75" hidden="false" customHeight="true" outlineLevel="0" collapsed="false"/>
    <row r="540" customFormat="false" ht="12.75" hidden="false" customHeight="true" outlineLevel="0" collapsed="false"/>
    <row r="541" customFormat="false" ht="12.75" hidden="false" customHeight="true" outlineLevel="0" collapsed="false"/>
    <row r="542" customFormat="false" ht="12.75" hidden="false" customHeight="true" outlineLevel="0" collapsed="false"/>
    <row r="543" customFormat="false" ht="12.75" hidden="false" customHeight="true" outlineLevel="0" collapsed="false"/>
    <row r="544" customFormat="false" ht="12.75" hidden="false" customHeight="true" outlineLevel="0" collapsed="false"/>
    <row r="545" customFormat="false" ht="12.75" hidden="false" customHeight="true" outlineLevel="0" collapsed="false"/>
    <row r="546" customFormat="false" ht="12.75" hidden="false" customHeight="true" outlineLevel="0" collapsed="false"/>
    <row r="547" customFormat="false" ht="12.75" hidden="false" customHeight="true" outlineLevel="0" collapsed="false"/>
    <row r="548" customFormat="false" ht="12.75" hidden="false" customHeight="true" outlineLevel="0" collapsed="false"/>
    <row r="549" customFormat="false" ht="12.75" hidden="false" customHeight="true" outlineLevel="0" collapsed="false"/>
    <row r="550" customFormat="false" ht="12.75" hidden="false" customHeight="true" outlineLevel="0" collapsed="false"/>
    <row r="551" customFormat="false" ht="12.75" hidden="false" customHeight="true" outlineLevel="0" collapsed="false"/>
    <row r="552" customFormat="false" ht="12.75" hidden="false" customHeight="true" outlineLevel="0" collapsed="false"/>
    <row r="553" customFormat="false" ht="12.75" hidden="false" customHeight="true" outlineLevel="0" collapsed="false"/>
    <row r="554" customFormat="false" ht="12.75" hidden="false" customHeight="true" outlineLevel="0" collapsed="false"/>
    <row r="555" customFormat="false" ht="12.75" hidden="false" customHeight="true" outlineLevel="0" collapsed="false"/>
    <row r="556" customFormat="false" ht="12.75" hidden="false" customHeight="true" outlineLevel="0" collapsed="false"/>
    <row r="557" customFormat="false" ht="12.75" hidden="false" customHeight="true" outlineLevel="0" collapsed="false"/>
    <row r="558" customFormat="false" ht="12.75" hidden="false" customHeight="true" outlineLevel="0" collapsed="false"/>
    <row r="559" customFormat="false" ht="12.75" hidden="false" customHeight="true" outlineLevel="0" collapsed="false"/>
    <row r="560" customFormat="false" ht="12.75" hidden="false" customHeight="true" outlineLevel="0" collapsed="false"/>
    <row r="561" customFormat="false" ht="12.75" hidden="false" customHeight="true" outlineLevel="0" collapsed="false"/>
    <row r="562" customFormat="false" ht="12.75" hidden="false" customHeight="true" outlineLevel="0" collapsed="false"/>
    <row r="563" customFormat="false" ht="12.75" hidden="false" customHeight="true" outlineLevel="0" collapsed="false"/>
    <row r="564" customFormat="false" ht="12.75" hidden="false" customHeight="true" outlineLevel="0" collapsed="false"/>
    <row r="565" customFormat="false" ht="12.75" hidden="false" customHeight="true" outlineLevel="0" collapsed="false"/>
    <row r="566" customFormat="false" ht="12.75" hidden="false" customHeight="true" outlineLevel="0" collapsed="false"/>
    <row r="567" customFormat="false" ht="12.75" hidden="false" customHeight="true" outlineLevel="0" collapsed="false"/>
    <row r="568" customFormat="false" ht="12.75" hidden="false" customHeight="true" outlineLevel="0" collapsed="false"/>
    <row r="569" customFormat="false" ht="12.75" hidden="false" customHeight="true" outlineLevel="0" collapsed="false"/>
    <row r="570" customFormat="false" ht="12.75" hidden="false" customHeight="true" outlineLevel="0" collapsed="false"/>
    <row r="571" customFormat="false" ht="12.75" hidden="false" customHeight="true" outlineLevel="0" collapsed="false"/>
    <row r="572" customFormat="false" ht="12.75" hidden="false" customHeight="true" outlineLevel="0" collapsed="false"/>
    <row r="573" customFormat="false" ht="12.75" hidden="false" customHeight="true" outlineLevel="0" collapsed="false"/>
    <row r="574" customFormat="false" ht="12.75" hidden="false" customHeight="true" outlineLevel="0" collapsed="false"/>
    <row r="575" customFormat="false" ht="12.75" hidden="false" customHeight="true" outlineLevel="0" collapsed="false"/>
    <row r="576" customFormat="false" ht="12.75" hidden="false" customHeight="true" outlineLevel="0" collapsed="false"/>
    <row r="577" customFormat="false" ht="12.75" hidden="false" customHeight="true" outlineLevel="0" collapsed="false"/>
    <row r="578" customFormat="false" ht="12.75" hidden="false" customHeight="true" outlineLevel="0" collapsed="false"/>
    <row r="579" customFormat="false" ht="12.75" hidden="false" customHeight="true" outlineLevel="0" collapsed="false"/>
    <row r="580" customFormat="false" ht="12.75" hidden="false" customHeight="true" outlineLevel="0" collapsed="false"/>
    <row r="581" customFormat="false" ht="12.75" hidden="false" customHeight="true" outlineLevel="0" collapsed="false"/>
    <row r="582" customFormat="false" ht="12.75" hidden="false" customHeight="true" outlineLevel="0" collapsed="false"/>
    <row r="583" customFormat="false" ht="12.75" hidden="false" customHeight="true" outlineLevel="0" collapsed="false"/>
    <row r="584" customFormat="false" ht="12.75" hidden="false" customHeight="true" outlineLevel="0" collapsed="false"/>
    <row r="585" customFormat="false" ht="12.75" hidden="false" customHeight="true" outlineLevel="0" collapsed="false"/>
    <row r="586" customFormat="false" ht="12.75" hidden="false" customHeight="true" outlineLevel="0" collapsed="false"/>
    <row r="587" customFormat="false" ht="12.75" hidden="false" customHeight="true" outlineLevel="0" collapsed="false"/>
    <row r="588" customFormat="false" ht="12.75" hidden="false" customHeight="true" outlineLevel="0" collapsed="false"/>
    <row r="589" customFormat="false" ht="12.75" hidden="false" customHeight="true" outlineLevel="0" collapsed="false"/>
    <row r="590" customFormat="false" ht="12.75" hidden="false" customHeight="true" outlineLevel="0" collapsed="false"/>
    <row r="591" customFormat="false" ht="12.75" hidden="false" customHeight="true" outlineLevel="0" collapsed="false"/>
    <row r="592" customFormat="false" ht="12.75" hidden="false" customHeight="true" outlineLevel="0" collapsed="false"/>
    <row r="593" customFormat="false" ht="12.75" hidden="false" customHeight="true" outlineLevel="0" collapsed="false"/>
    <row r="594" customFormat="false" ht="12.75" hidden="false" customHeight="true" outlineLevel="0" collapsed="false"/>
    <row r="595" customFormat="false" ht="12.75" hidden="false" customHeight="true" outlineLevel="0" collapsed="false"/>
    <row r="596" customFormat="false" ht="12.75" hidden="false" customHeight="true" outlineLevel="0" collapsed="false"/>
    <row r="597" customFormat="false" ht="12.75" hidden="false" customHeight="true" outlineLevel="0" collapsed="false"/>
    <row r="598" customFormat="false" ht="12.75" hidden="false" customHeight="true" outlineLevel="0" collapsed="false"/>
    <row r="599" customFormat="false" ht="12.75" hidden="false" customHeight="true" outlineLevel="0" collapsed="false"/>
    <row r="600" customFormat="false" ht="12.75" hidden="false" customHeight="true" outlineLevel="0" collapsed="false"/>
    <row r="601" customFormat="false" ht="12.75" hidden="false" customHeight="true" outlineLevel="0" collapsed="false"/>
    <row r="602" customFormat="false" ht="12.75" hidden="false" customHeight="true" outlineLevel="0" collapsed="false"/>
    <row r="603" customFormat="false" ht="12.75" hidden="false" customHeight="true" outlineLevel="0" collapsed="false"/>
    <row r="604" customFormat="false" ht="12.75" hidden="false" customHeight="true" outlineLevel="0" collapsed="false"/>
    <row r="605" customFormat="false" ht="12.75" hidden="false" customHeight="true" outlineLevel="0" collapsed="false"/>
    <row r="606" customFormat="false" ht="12.75" hidden="false" customHeight="true" outlineLevel="0" collapsed="false"/>
    <row r="607" customFormat="false" ht="12.75" hidden="false" customHeight="true" outlineLevel="0" collapsed="false"/>
    <row r="608" customFormat="false" ht="12.75" hidden="false" customHeight="true" outlineLevel="0" collapsed="false"/>
    <row r="609" customFormat="false" ht="12.75" hidden="false" customHeight="true" outlineLevel="0" collapsed="false"/>
    <row r="610" customFormat="false" ht="12.75" hidden="false" customHeight="true" outlineLevel="0" collapsed="false"/>
    <row r="611" customFormat="false" ht="12.75" hidden="false" customHeight="true" outlineLevel="0" collapsed="false"/>
    <row r="612" customFormat="false" ht="12.75" hidden="false" customHeight="true" outlineLevel="0" collapsed="false"/>
    <row r="613" customFormat="false" ht="12.75" hidden="false" customHeight="true" outlineLevel="0" collapsed="false"/>
    <row r="614" customFormat="false" ht="12.75" hidden="false" customHeight="true" outlineLevel="0" collapsed="false"/>
    <row r="615" customFormat="false" ht="12.75" hidden="false" customHeight="true" outlineLevel="0" collapsed="false"/>
    <row r="616" customFormat="false" ht="12.75" hidden="false" customHeight="true" outlineLevel="0" collapsed="false"/>
    <row r="617" customFormat="false" ht="12.75" hidden="false" customHeight="true" outlineLevel="0" collapsed="false"/>
    <row r="618" customFormat="false" ht="12.75" hidden="false" customHeight="true" outlineLevel="0" collapsed="false"/>
    <row r="619" customFormat="false" ht="12.75" hidden="false" customHeight="true" outlineLevel="0" collapsed="false"/>
    <row r="620" customFormat="false" ht="12.75" hidden="false" customHeight="true" outlineLevel="0" collapsed="false"/>
    <row r="621" customFormat="false" ht="12.75" hidden="false" customHeight="true" outlineLevel="0" collapsed="false"/>
    <row r="622" customFormat="false" ht="12.75" hidden="false" customHeight="true" outlineLevel="0" collapsed="false"/>
    <row r="623" customFormat="false" ht="12.75" hidden="false" customHeight="true" outlineLevel="0" collapsed="false"/>
    <row r="624" customFormat="false" ht="12.75" hidden="false" customHeight="true" outlineLevel="0" collapsed="false"/>
    <row r="625" customFormat="false" ht="12.75" hidden="false" customHeight="true" outlineLevel="0" collapsed="false"/>
    <row r="626" customFormat="false" ht="12.75" hidden="false" customHeight="true" outlineLevel="0" collapsed="false"/>
    <row r="627" customFormat="false" ht="12.75" hidden="false" customHeight="true" outlineLevel="0" collapsed="false"/>
    <row r="628" customFormat="false" ht="12.75" hidden="false" customHeight="true" outlineLevel="0" collapsed="false"/>
    <row r="629" customFormat="false" ht="12.75" hidden="false" customHeight="true" outlineLevel="0" collapsed="false"/>
    <row r="630" customFormat="false" ht="12.75" hidden="false" customHeight="true" outlineLevel="0" collapsed="false"/>
    <row r="631" customFormat="false" ht="12.75" hidden="false" customHeight="true" outlineLevel="0" collapsed="false"/>
    <row r="632" customFormat="false" ht="12.75" hidden="false" customHeight="true" outlineLevel="0" collapsed="false"/>
    <row r="633" customFormat="false" ht="12.75" hidden="false" customHeight="true" outlineLevel="0" collapsed="false"/>
    <row r="634" customFormat="false" ht="12.75" hidden="false" customHeight="true" outlineLevel="0" collapsed="false"/>
    <row r="635" customFormat="false" ht="12.75" hidden="false" customHeight="true" outlineLevel="0" collapsed="false"/>
    <row r="636" customFormat="false" ht="12.75" hidden="false" customHeight="true" outlineLevel="0" collapsed="false"/>
    <row r="637" customFormat="false" ht="12.75" hidden="false" customHeight="true" outlineLevel="0" collapsed="false"/>
    <row r="638" customFormat="false" ht="12.75" hidden="false" customHeight="true" outlineLevel="0" collapsed="false"/>
    <row r="639" customFormat="false" ht="12.75" hidden="false" customHeight="true" outlineLevel="0" collapsed="false"/>
    <row r="640" customFormat="false" ht="12.75" hidden="false" customHeight="true" outlineLevel="0" collapsed="false"/>
    <row r="641" customFormat="false" ht="12.75" hidden="false" customHeight="true" outlineLevel="0" collapsed="false"/>
    <row r="642" customFormat="false" ht="12.75" hidden="false" customHeight="true" outlineLevel="0" collapsed="false"/>
    <row r="643" customFormat="false" ht="12.75" hidden="false" customHeight="true" outlineLevel="0" collapsed="false"/>
    <row r="644" customFormat="false" ht="12.75" hidden="false" customHeight="true" outlineLevel="0" collapsed="false"/>
    <row r="645" customFormat="false" ht="12.75" hidden="false" customHeight="true" outlineLevel="0" collapsed="false"/>
    <row r="646" customFormat="false" ht="12.75" hidden="false" customHeight="true" outlineLevel="0" collapsed="false"/>
    <row r="647" customFormat="false" ht="12.75" hidden="false" customHeight="true" outlineLevel="0" collapsed="false"/>
    <row r="648" customFormat="false" ht="12.75" hidden="false" customHeight="true" outlineLevel="0" collapsed="false"/>
    <row r="649" customFormat="false" ht="12.75" hidden="false" customHeight="true" outlineLevel="0" collapsed="false"/>
    <row r="650" customFormat="false" ht="12.75" hidden="false" customHeight="true" outlineLevel="0" collapsed="false"/>
    <row r="651" customFormat="false" ht="12.75" hidden="false" customHeight="true" outlineLevel="0" collapsed="false"/>
    <row r="652" customFormat="false" ht="12.75" hidden="false" customHeight="true" outlineLevel="0" collapsed="false"/>
    <row r="653" customFormat="false" ht="12.75" hidden="false" customHeight="true" outlineLevel="0" collapsed="false"/>
    <row r="654" customFormat="false" ht="12.75" hidden="false" customHeight="true" outlineLevel="0" collapsed="false"/>
    <row r="655" customFormat="false" ht="12.75" hidden="false" customHeight="true" outlineLevel="0" collapsed="false"/>
    <row r="656" customFormat="false" ht="12.75" hidden="false" customHeight="true" outlineLevel="0" collapsed="false"/>
    <row r="657" customFormat="false" ht="12.75" hidden="false" customHeight="true" outlineLevel="0" collapsed="false"/>
    <row r="658" customFormat="false" ht="12.75" hidden="false" customHeight="true" outlineLevel="0" collapsed="false"/>
    <row r="659" customFormat="false" ht="12.75" hidden="false" customHeight="true" outlineLevel="0" collapsed="false"/>
    <row r="660" customFormat="false" ht="12.75" hidden="false" customHeight="true" outlineLevel="0" collapsed="false"/>
    <row r="661" customFormat="false" ht="12.75" hidden="false" customHeight="true" outlineLevel="0" collapsed="false"/>
    <row r="662" customFormat="false" ht="12.75" hidden="false" customHeight="true" outlineLevel="0" collapsed="false"/>
    <row r="663" customFormat="false" ht="12.75" hidden="false" customHeight="true" outlineLevel="0" collapsed="false"/>
    <row r="664" customFormat="false" ht="12.75" hidden="false" customHeight="true" outlineLevel="0" collapsed="false"/>
    <row r="665" customFormat="false" ht="12.75" hidden="false" customHeight="true" outlineLevel="0" collapsed="false"/>
    <row r="666" customFormat="false" ht="12.75" hidden="false" customHeight="true" outlineLevel="0" collapsed="false"/>
    <row r="667" customFormat="false" ht="12.75" hidden="false" customHeight="true" outlineLevel="0" collapsed="false"/>
    <row r="668" customFormat="false" ht="12.75" hidden="false" customHeight="true" outlineLevel="0" collapsed="false"/>
    <row r="669" customFormat="false" ht="12.75" hidden="false" customHeight="true" outlineLevel="0" collapsed="false"/>
    <row r="670" customFormat="false" ht="12.75" hidden="false" customHeight="true" outlineLevel="0" collapsed="false"/>
    <row r="671" customFormat="false" ht="12.75" hidden="false" customHeight="true" outlineLevel="0" collapsed="false"/>
    <row r="672" customFormat="false" ht="12.75" hidden="false" customHeight="true" outlineLevel="0" collapsed="false"/>
    <row r="673" customFormat="false" ht="12.75" hidden="false" customHeight="true" outlineLevel="0" collapsed="false"/>
    <row r="674" customFormat="false" ht="12.75" hidden="false" customHeight="true" outlineLevel="0" collapsed="false"/>
    <row r="675" customFormat="false" ht="12.75" hidden="false" customHeight="true" outlineLevel="0" collapsed="false"/>
    <row r="676" customFormat="false" ht="12.75" hidden="false" customHeight="true" outlineLevel="0" collapsed="false"/>
    <row r="677" customFormat="false" ht="12.75" hidden="false" customHeight="true" outlineLevel="0" collapsed="false"/>
    <row r="678" customFormat="false" ht="12.75" hidden="false" customHeight="true" outlineLevel="0" collapsed="false"/>
    <row r="679" customFormat="false" ht="12.75" hidden="false" customHeight="true" outlineLevel="0" collapsed="false"/>
    <row r="680" customFormat="false" ht="12.75" hidden="false" customHeight="true" outlineLevel="0" collapsed="false"/>
    <row r="681" customFormat="false" ht="12.75" hidden="false" customHeight="true" outlineLevel="0" collapsed="false"/>
    <row r="682" customFormat="false" ht="12.75" hidden="false" customHeight="true" outlineLevel="0" collapsed="false"/>
    <row r="683" customFormat="false" ht="12.75" hidden="false" customHeight="true" outlineLevel="0" collapsed="false"/>
    <row r="684" customFormat="false" ht="12.75" hidden="false" customHeight="true" outlineLevel="0" collapsed="false"/>
    <row r="685" customFormat="false" ht="12.75" hidden="false" customHeight="true" outlineLevel="0" collapsed="false"/>
    <row r="686" customFormat="false" ht="12.75" hidden="false" customHeight="true" outlineLevel="0" collapsed="false"/>
    <row r="687" customFormat="false" ht="12.75" hidden="false" customHeight="true" outlineLevel="0" collapsed="false"/>
    <row r="688" customFormat="false" ht="12.75" hidden="false" customHeight="true" outlineLevel="0" collapsed="false"/>
    <row r="689" customFormat="false" ht="12.75" hidden="false" customHeight="true" outlineLevel="0" collapsed="false"/>
    <row r="690" customFormat="false" ht="12.75" hidden="false" customHeight="true" outlineLevel="0" collapsed="false"/>
    <row r="691" customFormat="false" ht="12.75" hidden="false" customHeight="true" outlineLevel="0" collapsed="false"/>
    <row r="692" customFormat="false" ht="12.75" hidden="false" customHeight="true" outlineLevel="0" collapsed="false"/>
    <row r="693" customFormat="false" ht="12.75" hidden="false" customHeight="true" outlineLevel="0" collapsed="false"/>
    <row r="694" customFormat="false" ht="12.75" hidden="false" customHeight="true" outlineLevel="0" collapsed="false"/>
    <row r="695" customFormat="false" ht="12.75" hidden="false" customHeight="true" outlineLevel="0" collapsed="false"/>
    <row r="696" customFormat="false" ht="12.75" hidden="false" customHeight="true" outlineLevel="0" collapsed="false"/>
    <row r="697" customFormat="false" ht="12.75" hidden="false" customHeight="true" outlineLevel="0" collapsed="false"/>
    <row r="698" customFormat="false" ht="12.75" hidden="false" customHeight="true" outlineLevel="0" collapsed="false"/>
    <row r="699" customFormat="false" ht="12.75" hidden="false" customHeight="true" outlineLevel="0" collapsed="false"/>
    <row r="700" customFormat="false" ht="12.75" hidden="false" customHeight="true" outlineLevel="0" collapsed="false"/>
    <row r="701" customFormat="false" ht="12.75" hidden="false" customHeight="true" outlineLevel="0" collapsed="false"/>
    <row r="702" customFormat="false" ht="12.75" hidden="false" customHeight="true" outlineLevel="0" collapsed="false"/>
    <row r="703" customFormat="false" ht="12.75" hidden="false" customHeight="true" outlineLevel="0" collapsed="false"/>
    <row r="704" customFormat="false" ht="12.75" hidden="false" customHeight="true" outlineLevel="0" collapsed="false"/>
    <row r="705" customFormat="false" ht="12.75" hidden="false" customHeight="true" outlineLevel="0" collapsed="false"/>
    <row r="706" customFormat="false" ht="12.75" hidden="false" customHeight="true" outlineLevel="0" collapsed="false"/>
    <row r="707" customFormat="false" ht="12.75" hidden="false" customHeight="true" outlineLevel="0" collapsed="false"/>
    <row r="708" customFormat="false" ht="12.75" hidden="false" customHeight="true" outlineLevel="0" collapsed="false"/>
    <row r="709" customFormat="false" ht="12.75" hidden="false" customHeight="true" outlineLevel="0" collapsed="false"/>
    <row r="710" customFormat="false" ht="12.75" hidden="false" customHeight="true" outlineLevel="0" collapsed="false"/>
    <row r="711" customFormat="false" ht="12.75" hidden="false" customHeight="true" outlineLevel="0" collapsed="false"/>
    <row r="712" customFormat="false" ht="12.75" hidden="false" customHeight="true" outlineLevel="0" collapsed="false"/>
    <row r="713" customFormat="false" ht="12.75" hidden="false" customHeight="true" outlineLevel="0" collapsed="false"/>
    <row r="714" customFormat="false" ht="12.75" hidden="false" customHeight="true" outlineLevel="0" collapsed="false"/>
    <row r="715" customFormat="false" ht="12.75" hidden="false" customHeight="true" outlineLevel="0" collapsed="false"/>
    <row r="716" customFormat="false" ht="12.75" hidden="false" customHeight="true" outlineLevel="0" collapsed="false"/>
    <row r="717" customFormat="false" ht="12.75" hidden="false" customHeight="true" outlineLevel="0" collapsed="false"/>
    <row r="718" customFormat="false" ht="12.75" hidden="false" customHeight="true" outlineLevel="0" collapsed="false"/>
    <row r="719" customFormat="false" ht="12.75" hidden="false" customHeight="true" outlineLevel="0" collapsed="false"/>
    <row r="720" customFormat="false" ht="12.75" hidden="false" customHeight="true" outlineLevel="0" collapsed="false"/>
    <row r="721" customFormat="false" ht="12.75" hidden="false" customHeight="true" outlineLevel="0" collapsed="false"/>
    <row r="722" customFormat="false" ht="12.75" hidden="false" customHeight="true" outlineLevel="0" collapsed="false"/>
    <row r="723" customFormat="false" ht="12.75" hidden="false" customHeight="true" outlineLevel="0" collapsed="false"/>
    <row r="724" customFormat="false" ht="12.75" hidden="false" customHeight="true" outlineLevel="0" collapsed="false"/>
    <row r="725" customFormat="false" ht="12.75" hidden="false" customHeight="true" outlineLevel="0" collapsed="false"/>
    <row r="726" customFormat="false" ht="12.75" hidden="false" customHeight="true" outlineLevel="0" collapsed="false"/>
    <row r="727" customFormat="false" ht="12.75" hidden="false" customHeight="true" outlineLevel="0" collapsed="false"/>
    <row r="728" customFormat="false" ht="12.75" hidden="false" customHeight="true" outlineLevel="0" collapsed="false"/>
    <row r="729" customFormat="false" ht="12.75" hidden="false" customHeight="true" outlineLevel="0" collapsed="false"/>
    <row r="730" customFormat="false" ht="12.75" hidden="false" customHeight="true" outlineLevel="0" collapsed="false"/>
    <row r="731" customFormat="false" ht="12.75" hidden="false" customHeight="true" outlineLevel="0" collapsed="false"/>
    <row r="732" customFormat="false" ht="12.75" hidden="false" customHeight="true" outlineLevel="0" collapsed="false"/>
    <row r="733" customFormat="false" ht="12.75" hidden="false" customHeight="true" outlineLevel="0" collapsed="false"/>
    <row r="734" customFormat="false" ht="12.75" hidden="false" customHeight="true" outlineLevel="0" collapsed="false"/>
    <row r="735" customFormat="false" ht="12.75" hidden="false" customHeight="true" outlineLevel="0" collapsed="false"/>
    <row r="736" customFormat="false" ht="12.75" hidden="false" customHeight="true" outlineLevel="0" collapsed="false"/>
    <row r="737" customFormat="false" ht="12.75" hidden="false" customHeight="true" outlineLevel="0" collapsed="false"/>
    <row r="738" customFormat="false" ht="12.75" hidden="false" customHeight="true" outlineLevel="0" collapsed="false"/>
    <row r="739" customFormat="false" ht="12.75" hidden="false" customHeight="true" outlineLevel="0" collapsed="false"/>
    <row r="740" customFormat="false" ht="12.75" hidden="false" customHeight="true" outlineLevel="0" collapsed="false"/>
    <row r="741" customFormat="false" ht="12.75" hidden="false" customHeight="true" outlineLevel="0" collapsed="false"/>
    <row r="742" customFormat="false" ht="12.75" hidden="false" customHeight="true" outlineLevel="0" collapsed="false"/>
    <row r="743" customFormat="false" ht="12.75" hidden="false" customHeight="true" outlineLevel="0" collapsed="false"/>
    <row r="744" customFormat="false" ht="12.75" hidden="false" customHeight="true" outlineLevel="0" collapsed="false"/>
    <row r="745" customFormat="false" ht="12.75" hidden="false" customHeight="true" outlineLevel="0" collapsed="false"/>
    <row r="746" customFormat="false" ht="12.75" hidden="false" customHeight="true" outlineLevel="0" collapsed="false"/>
    <row r="747" customFormat="false" ht="12.75" hidden="false" customHeight="true" outlineLevel="0" collapsed="false"/>
    <row r="748" customFormat="false" ht="12.75" hidden="false" customHeight="true" outlineLevel="0" collapsed="false"/>
    <row r="749" customFormat="false" ht="12.75" hidden="false" customHeight="true" outlineLevel="0" collapsed="false"/>
    <row r="750" customFormat="false" ht="12.75" hidden="false" customHeight="true" outlineLevel="0" collapsed="false"/>
    <row r="751" customFormat="false" ht="12.75" hidden="false" customHeight="true" outlineLevel="0" collapsed="false"/>
    <row r="752" customFormat="false" ht="12.75" hidden="false" customHeight="true" outlineLevel="0" collapsed="false"/>
    <row r="753" customFormat="false" ht="12.75" hidden="false" customHeight="true" outlineLevel="0" collapsed="false"/>
    <row r="754" customFormat="false" ht="12.75" hidden="false" customHeight="true" outlineLevel="0" collapsed="false"/>
    <row r="755" customFormat="false" ht="12.75" hidden="false" customHeight="true" outlineLevel="0" collapsed="false"/>
    <row r="756" customFormat="false" ht="12.75" hidden="false" customHeight="true" outlineLevel="0" collapsed="false"/>
    <row r="757" customFormat="false" ht="12.75" hidden="false" customHeight="true" outlineLevel="0" collapsed="false"/>
    <row r="758" customFormat="false" ht="12.75" hidden="false" customHeight="true" outlineLevel="0" collapsed="false"/>
    <row r="759" customFormat="false" ht="12.75" hidden="false" customHeight="true" outlineLevel="0" collapsed="false"/>
    <row r="760" customFormat="false" ht="12.75" hidden="false" customHeight="true" outlineLevel="0" collapsed="false"/>
    <row r="761" customFormat="false" ht="12.75" hidden="false" customHeight="true" outlineLevel="0" collapsed="false"/>
    <row r="762" customFormat="false" ht="12.75" hidden="false" customHeight="true" outlineLevel="0" collapsed="false"/>
    <row r="763" customFormat="false" ht="12.75" hidden="false" customHeight="true" outlineLevel="0" collapsed="false"/>
    <row r="764" customFormat="false" ht="12.75" hidden="false" customHeight="true" outlineLevel="0" collapsed="false"/>
    <row r="765" customFormat="false" ht="12.75" hidden="false" customHeight="true" outlineLevel="0" collapsed="false"/>
    <row r="766" customFormat="false" ht="12.75" hidden="false" customHeight="true" outlineLevel="0" collapsed="false"/>
    <row r="767" customFormat="false" ht="12.75" hidden="false" customHeight="true" outlineLevel="0" collapsed="false"/>
    <row r="768" customFormat="false" ht="12.75" hidden="false" customHeight="true" outlineLevel="0" collapsed="false"/>
    <row r="769" customFormat="false" ht="12.75" hidden="false" customHeight="true" outlineLevel="0" collapsed="false"/>
    <row r="770" customFormat="false" ht="12.75" hidden="false" customHeight="true" outlineLevel="0" collapsed="false"/>
    <row r="771" customFormat="false" ht="12.75" hidden="false" customHeight="true" outlineLevel="0" collapsed="false"/>
    <row r="772" customFormat="false" ht="12.75" hidden="false" customHeight="true" outlineLevel="0" collapsed="false"/>
    <row r="773" customFormat="false" ht="12.75" hidden="false" customHeight="true" outlineLevel="0" collapsed="false"/>
    <row r="774" customFormat="false" ht="12.75" hidden="false" customHeight="true" outlineLevel="0" collapsed="false"/>
    <row r="775" customFormat="false" ht="12.75" hidden="false" customHeight="true" outlineLevel="0" collapsed="false"/>
    <row r="776" customFormat="false" ht="12.75" hidden="false" customHeight="true" outlineLevel="0" collapsed="false"/>
    <row r="777" customFormat="false" ht="12.75" hidden="false" customHeight="true" outlineLevel="0" collapsed="false"/>
    <row r="778" customFormat="false" ht="12.75" hidden="false" customHeight="true" outlineLevel="0" collapsed="false"/>
    <row r="779" customFormat="false" ht="12.75" hidden="false" customHeight="true" outlineLevel="0" collapsed="false"/>
    <row r="780" customFormat="false" ht="12.75" hidden="false" customHeight="true" outlineLevel="0" collapsed="false"/>
    <row r="781" customFormat="false" ht="12.75" hidden="false" customHeight="true" outlineLevel="0" collapsed="false"/>
    <row r="782" customFormat="false" ht="12.75" hidden="false" customHeight="true" outlineLevel="0" collapsed="false"/>
    <row r="783" customFormat="false" ht="12.75" hidden="false" customHeight="true" outlineLevel="0" collapsed="false"/>
    <row r="784" customFormat="false" ht="12.75" hidden="false" customHeight="true" outlineLevel="0" collapsed="false"/>
    <row r="785" customFormat="false" ht="12.75" hidden="false" customHeight="true" outlineLevel="0" collapsed="false"/>
    <row r="786" customFormat="false" ht="12.75" hidden="false" customHeight="true" outlineLevel="0" collapsed="false"/>
    <row r="787" customFormat="false" ht="12.75" hidden="false" customHeight="true" outlineLevel="0" collapsed="false"/>
    <row r="788" customFormat="false" ht="12.75" hidden="false" customHeight="true" outlineLevel="0" collapsed="false"/>
    <row r="789" customFormat="false" ht="12.75" hidden="false" customHeight="true" outlineLevel="0" collapsed="false"/>
    <row r="790" customFormat="false" ht="12.75" hidden="false" customHeight="true" outlineLevel="0" collapsed="false"/>
    <row r="791" customFormat="false" ht="12.75" hidden="false" customHeight="true" outlineLevel="0" collapsed="false"/>
    <row r="792" customFormat="false" ht="12.75" hidden="false" customHeight="true" outlineLevel="0" collapsed="false"/>
    <row r="793" customFormat="false" ht="12.75" hidden="false" customHeight="true" outlineLevel="0" collapsed="false"/>
    <row r="794" customFormat="false" ht="12.75" hidden="false" customHeight="true" outlineLevel="0" collapsed="false"/>
    <row r="795" customFormat="false" ht="12.75" hidden="false" customHeight="true" outlineLevel="0" collapsed="false"/>
    <row r="796" customFormat="false" ht="12.75" hidden="false" customHeight="true" outlineLevel="0" collapsed="false"/>
    <row r="797" customFormat="false" ht="12.75" hidden="false" customHeight="true" outlineLevel="0" collapsed="false"/>
    <row r="798" customFormat="false" ht="12.75" hidden="false" customHeight="true" outlineLevel="0" collapsed="false"/>
    <row r="799" customFormat="false" ht="12.75" hidden="false" customHeight="true" outlineLevel="0" collapsed="false"/>
    <row r="800" customFormat="false" ht="12.75" hidden="false" customHeight="true" outlineLevel="0" collapsed="false"/>
    <row r="801" customFormat="false" ht="12.75" hidden="false" customHeight="true" outlineLevel="0" collapsed="false"/>
    <row r="802" customFormat="false" ht="12.75" hidden="false" customHeight="true" outlineLevel="0" collapsed="false"/>
    <row r="803" customFormat="false" ht="12.75" hidden="false" customHeight="true" outlineLevel="0" collapsed="false"/>
    <row r="804" customFormat="false" ht="12.75" hidden="false" customHeight="true" outlineLevel="0" collapsed="false"/>
    <row r="805" customFormat="false" ht="12.75" hidden="false" customHeight="true" outlineLevel="0" collapsed="false"/>
    <row r="806" customFormat="false" ht="12.75" hidden="false" customHeight="true" outlineLevel="0" collapsed="false"/>
    <row r="807" customFormat="false" ht="12.75" hidden="false" customHeight="true" outlineLevel="0" collapsed="false"/>
    <row r="808" customFormat="false" ht="12.75" hidden="false" customHeight="true" outlineLevel="0" collapsed="false"/>
    <row r="809" customFormat="false" ht="12.75" hidden="false" customHeight="true" outlineLevel="0" collapsed="false"/>
    <row r="810" customFormat="false" ht="12.75" hidden="false" customHeight="true" outlineLevel="0" collapsed="false"/>
    <row r="811" customFormat="false" ht="12.75" hidden="false" customHeight="true" outlineLevel="0" collapsed="false"/>
    <row r="812" customFormat="false" ht="12.75" hidden="false" customHeight="true" outlineLevel="0" collapsed="false"/>
    <row r="813" customFormat="false" ht="12.75" hidden="false" customHeight="true" outlineLevel="0" collapsed="false"/>
    <row r="814" customFormat="false" ht="12.75" hidden="false" customHeight="true" outlineLevel="0" collapsed="false"/>
    <row r="815" customFormat="false" ht="12.75" hidden="false" customHeight="true" outlineLevel="0" collapsed="false"/>
    <row r="816" customFormat="false" ht="12.75" hidden="false" customHeight="true" outlineLevel="0" collapsed="false"/>
    <row r="817" customFormat="false" ht="12.75" hidden="false" customHeight="true" outlineLevel="0" collapsed="false"/>
    <row r="818" customFormat="false" ht="12.75" hidden="false" customHeight="true" outlineLevel="0" collapsed="false"/>
    <row r="819" customFormat="false" ht="12.75" hidden="false" customHeight="true" outlineLevel="0" collapsed="false"/>
    <row r="820" customFormat="false" ht="12.75" hidden="false" customHeight="true" outlineLevel="0" collapsed="false"/>
    <row r="821" customFormat="false" ht="12.75" hidden="false" customHeight="true" outlineLevel="0" collapsed="false"/>
    <row r="822" customFormat="false" ht="12.75" hidden="false" customHeight="true" outlineLevel="0" collapsed="false"/>
    <row r="823" customFormat="false" ht="12.75" hidden="false" customHeight="true" outlineLevel="0" collapsed="false"/>
    <row r="824" customFormat="false" ht="12.75" hidden="false" customHeight="true" outlineLevel="0" collapsed="false"/>
    <row r="825" customFormat="false" ht="12.75" hidden="false" customHeight="true" outlineLevel="0" collapsed="false"/>
    <row r="826" customFormat="false" ht="12.75" hidden="false" customHeight="true" outlineLevel="0" collapsed="false"/>
    <row r="827" customFormat="false" ht="12.75" hidden="false" customHeight="true" outlineLevel="0" collapsed="false"/>
    <row r="828" customFormat="false" ht="12.75" hidden="false" customHeight="true" outlineLevel="0" collapsed="false"/>
    <row r="829" customFormat="false" ht="12.75" hidden="false" customHeight="true" outlineLevel="0" collapsed="false"/>
    <row r="830" customFormat="false" ht="12.75" hidden="false" customHeight="true" outlineLevel="0" collapsed="false"/>
    <row r="831" customFormat="false" ht="12.75" hidden="false" customHeight="true" outlineLevel="0" collapsed="false"/>
    <row r="832" customFormat="false" ht="12.75" hidden="false" customHeight="true" outlineLevel="0" collapsed="false"/>
    <row r="833" customFormat="false" ht="12.75" hidden="false" customHeight="true" outlineLevel="0" collapsed="false"/>
    <row r="834" customFormat="false" ht="12.75" hidden="false" customHeight="true" outlineLevel="0" collapsed="false"/>
    <row r="835" customFormat="false" ht="12.75" hidden="false" customHeight="true" outlineLevel="0" collapsed="false"/>
    <row r="836" customFormat="false" ht="12.75" hidden="false" customHeight="true" outlineLevel="0" collapsed="false"/>
    <row r="837" customFormat="false" ht="12.75" hidden="false" customHeight="true" outlineLevel="0" collapsed="false"/>
    <row r="838" customFormat="false" ht="12.75" hidden="false" customHeight="true" outlineLevel="0" collapsed="false"/>
    <row r="839" customFormat="false" ht="12.75" hidden="false" customHeight="true" outlineLevel="0" collapsed="false"/>
    <row r="840" customFormat="false" ht="12.75" hidden="false" customHeight="true" outlineLevel="0" collapsed="false"/>
    <row r="841" customFormat="false" ht="12.75" hidden="false" customHeight="true" outlineLevel="0" collapsed="false"/>
    <row r="842" customFormat="false" ht="12.75" hidden="false" customHeight="true" outlineLevel="0" collapsed="false"/>
    <row r="843" customFormat="false" ht="12.75" hidden="false" customHeight="true" outlineLevel="0" collapsed="false"/>
    <row r="844" customFormat="false" ht="12.75" hidden="false" customHeight="true" outlineLevel="0" collapsed="false"/>
    <row r="845" customFormat="false" ht="12.75" hidden="false" customHeight="true" outlineLevel="0" collapsed="false"/>
    <row r="846" customFormat="false" ht="12.75" hidden="false" customHeight="true" outlineLevel="0" collapsed="false"/>
    <row r="847" customFormat="false" ht="12.75" hidden="false" customHeight="true" outlineLevel="0" collapsed="false"/>
    <row r="848" customFormat="false" ht="12.75" hidden="false" customHeight="true" outlineLevel="0" collapsed="false"/>
    <row r="849" customFormat="false" ht="12.75" hidden="false" customHeight="true" outlineLevel="0" collapsed="false"/>
    <row r="850" customFormat="false" ht="12.75" hidden="false" customHeight="true" outlineLevel="0" collapsed="false"/>
    <row r="851" customFormat="false" ht="12.75" hidden="false" customHeight="true" outlineLevel="0" collapsed="false"/>
    <row r="852" customFormat="false" ht="12.75" hidden="false" customHeight="true" outlineLevel="0" collapsed="false"/>
    <row r="853" customFormat="false" ht="12.75" hidden="false" customHeight="true" outlineLevel="0" collapsed="false"/>
    <row r="854" customFormat="false" ht="12.75" hidden="false" customHeight="true" outlineLevel="0" collapsed="false"/>
    <row r="855" customFormat="false" ht="12.75" hidden="false" customHeight="true" outlineLevel="0" collapsed="false"/>
    <row r="856" customFormat="false" ht="12.75" hidden="false" customHeight="true" outlineLevel="0" collapsed="false"/>
    <row r="857" customFormat="false" ht="12.75" hidden="false" customHeight="true" outlineLevel="0" collapsed="false"/>
    <row r="858" customFormat="false" ht="12.75" hidden="false" customHeight="true" outlineLevel="0" collapsed="false"/>
    <row r="859" customFormat="false" ht="12.75" hidden="false" customHeight="true" outlineLevel="0" collapsed="false"/>
    <row r="860" customFormat="false" ht="12.75" hidden="false" customHeight="true" outlineLevel="0" collapsed="false"/>
    <row r="861" customFormat="false" ht="12.75" hidden="false" customHeight="true" outlineLevel="0" collapsed="false"/>
    <row r="862" customFormat="false" ht="12.75" hidden="false" customHeight="true" outlineLevel="0" collapsed="false"/>
    <row r="863" customFormat="false" ht="12.75" hidden="false" customHeight="true" outlineLevel="0" collapsed="false"/>
    <row r="864" customFormat="false" ht="12.75" hidden="false" customHeight="true" outlineLevel="0" collapsed="false"/>
    <row r="865" customFormat="false" ht="12.75" hidden="false" customHeight="true" outlineLevel="0" collapsed="false"/>
    <row r="866" customFormat="false" ht="12.75" hidden="false" customHeight="true" outlineLevel="0" collapsed="false"/>
    <row r="867" customFormat="false" ht="12.75" hidden="false" customHeight="true" outlineLevel="0" collapsed="false"/>
    <row r="868" customFormat="false" ht="12.75" hidden="false" customHeight="true" outlineLevel="0" collapsed="false"/>
    <row r="869" customFormat="false" ht="12.75" hidden="false" customHeight="true" outlineLevel="0" collapsed="false"/>
    <row r="870" customFormat="false" ht="12.75" hidden="false" customHeight="true" outlineLevel="0" collapsed="false"/>
    <row r="871" customFormat="false" ht="12.75" hidden="false" customHeight="true" outlineLevel="0" collapsed="false"/>
    <row r="872" customFormat="false" ht="12.75" hidden="false" customHeight="true" outlineLevel="0" collapsed="false"/>
    <row r="873" customFormat="false" ht="12.75" hidden="false" customHeight="true" outlineLevel="0" collapsed="false"/>
    <row r="874" customFormat="false" ht="12.75" hidden="false" customHeight="true" outlineLevel="0" collapsed="false"/>
    <row r="875" customFormat="false" ht="12.75" hidden="false" customHeight="true" outlineLevel="0" collapsed="false"/>
    <row r="876" customFormat="false" ht="12.75" hidden="false" customHeight="true" outlineLevel="0" collapsed="false"/>
    <row r="877" customFormat="false" ht="12.75" hidden="false" customHeight="true" outlineLevel="0" collapsed="false"/>
    <row r="878" customFormat="false" ht="12.75" hidden="false" customHeight="true" outlineLevel="0" collapsed="false"/>
    <row r="879" customFormat="false" ht="12.75" hidden="false" customHeight="true" outlineLevel="0" collapsed="false"/>
    <row r="880" customFormat="false" ht="12.75" hidden="false" customHeight="true" outlineLevel="0" collapsed="false"/>
    <row r="881" customFormat="false" ht="12.75" hidden="false" customHeight="true" outlineLevel="0" collapsed="false"/>
    <row r="882" customFormat="false" ht="12.75" hidden="false" customHeight="true" outlineLevel="0" collapsed="false"/>
    <row r="883" customFormat="false" ht="12.75" hidden="false" customHeight="true" outlineLevel="0" collapsed="false"/>
    <row r="884" customFormat="false" ht="12.75" hidden="false" customHeight="true" outlineLevel="0" collapsed="false"/>
    <row r="885" customFormat="false" ht="12.75" hidden="false" customHeight="true" outlineLevel="0" collapsed="false"/>
    <row r="886" customFormat="false" ht="12.75" hidden="false" customHeight="true" outlineLevel="0" collapsed="false"/>
    <row r="887" customFormat="false" ht="12.75" hidden="false" customHeight="true" outlineLevel="0" collapsed="false"/>
    <row r="888" customFormat="false" ht="12.75" hidden="false" customHeight="true" outlineLevel="0" collapsed="false"/>
    <row r="889" customFormat="false" ht="12.75" hidden="false" customHeight="true" outlineLevel="0" collapsed="false"/>
    <row r="890" customFormat="false" ht="12.75" hidden="false" customHeight="true" outlineLevel="0" collapsed="false"/>
    <row r="891" customFormat="false" ht="12.75" hidden="false" customHeight="true" outlineLevel="0" collapsed="false"/>
    <row r="892" customFormat="false" ht="12.75" hidden="false" customHeight="true" outlineLevel="0" collapsed="false"/>
    <row r="893" customFormat="false" ht="12.75" hidden="false" customHeight="true" outlineLevel="0" collapsed="false"/>
    <row r="894" customFormat="false" ht="12.75" hidden="false" customHeight="true" outlineLevel="0" collapsed="false"/>
    <row r="895" customFormat="false" ht="12.75" hidden="false" customHeight="true" outlineLevel="0" collapsed="false"/>
    <row r="896" customFormat="false" ht="12.75" hidden="false" customHeight="true" outlineLevel="0" collapsed="false"/>
    <row r="897" customFormat="false" ht="12.75" hidden="false" customHeight="true" outlineLevel="0" collapsed="false"/>
    <row r="898" customFormat="false" ht="12.75" hidden="false" customHeight="true" outlineLevel="0" collapsed="false"/>
    <row r="899" customFormat="false" ht="12.75" hidden="false" customHeight="true" outlineLevel="0" collapsed="false"/>
    <row r="900" customFormat="false" ht="12.75" hidden="false" customHeight="true" outlineLevel="0" collapsed="false"/>
    <row r="901" customFormat="false" ht="12.75" hidden="false" customHeight="true" outlineLevel="0" collapsed="false"/>
    <row r="902" customFormat="false" ht="12.75" hidden="false" customHeight="true" outlineLevel="0" collapsed="false"/>
    <row r="903" customFormat="false" ht="12.75" hidden="false" customHeight="true" outlineLevel="0" collapsed="false"/>
    <row r="904" customFormat="false" ht="12.75" hidden="false" customHeight="true" outlineLevel="0" collapsed="false"/>
    <row r="905" customFormat="false" ht="12.75" hidden="false" customHeight="true" outlineLevel="0" collapsed="false"/>
    <row r="906" customFormat="false" ht="12.75" hidden="false" customHeight="true" outlineLevel="0" collapsed="false"/>
    <row r="907" customFormat="false" ht="12.75" hidden="false" customHeight="true" outlineLevel="0" collapsed="false"/>
    <row r="908" customFormat="false" ht="12.75" hidden="false" customHeight="true" outlineLevel="0" collapsed="false"/>
    <row r="909" customFormat="false" ht="12.75" hidden="false" customHeight="true" outlineLevel="0" collapsed="false"/>
    <row r="910" customFormat="false" ht="12.75" hidden="false" customHeight="true" outlineLevel="0" collapsed="false"/>
    <row r="911" customFormat="false" ht="12.75" hidden="false" customHeight="true" outlineLevel="0" collapsed="false"/>
    <row r="912" customFormat="false" ht="12.75" hidden="false" customHeight="true" outlineLevel="0" collapsed="false"/>
    <row r="913" customFormat="false" ht="12.75" hidden="false" customHeight="true" outlineLevel="0" collapsed="false"/>
    <row r="914" customFormat="false" ht="12.75" hidden="false" customHeight="true" outlineLevel="0" collapsed="false"/>
    <row r="915" customFormat="false" ht="12.75" hidden="false" customHeight="true" outlineLevel="0" collapsed="false"/>
    <row r="916" customFormat="false" ht="12.75" hidden="false" customHeight="true" outlineLevel="0" collapsed="false"/>
    <row r="917" customFormat="false" ht="12.75" hidden="false" customHeight="true" outlineLevel="0" collapsed="false"/>
    <row r="918" customFormat="false" ht="12.75" hidden="false" customHeight="true" outlineLevel="0" collapsed="false"/>
    <row r="919" customFormat="false" ht="12.75" hidden="false" customHeight="true" outlineLevel="0" collapsed="false"/>
    <row r="920" customFormat="false" ht="12.75" hidden="false" customHeight="true" outlineLevel="0" collapsed="false"/>
    <row r="921" customFormat="false" ht="12.75" hidden="false" customHeight="true" outlineLevel="0" collapsed="false"/>
    <row r="922" customFormat="false" ht="12.75" hidden="false" customHeight="true" outlineLevel="0" collapsed="false"/>
    <row r="923" customFormat="false" ht="12.75" hidden="false" customHeight="true" outlineLevel="0" collapsed="false"/>
    <row r="924" customFormat="false" ht="12.75" hidden="false" customHeight="true" outlineLevel="0" collapsed="false"/>
    <row r="925" customFormat="false" ht="12.75" hidden="false" customHeight="true" outlineLevel="0" collapsed="false"/>
    <row r="926" customFormat="false" ht="12.75" hidden="false" customHeight="true" outlineLevel="0" collapsed="false"/>
    <row r="927" customFormat="false" ht="12.75" hidden="false" customHeight="true" outlineLevel="0" collapsed="false"/>
    <row r="928" customFormat="false" ht="12.75" hidden="false" customHeight="true" outlineLevel="0" collapsed="false"/>
    <row r="929" customFormat="false" ht="12.75" hidden="false" customHeight="true" outlineLevel="0" collapsed="false"/>
    <row r="930" customFormat="false" ht="12.75" hidden="false" customHeight="true" outlineLevel="0" collapsed="false"/>
    <row r="931" customFormat="false" ht="12.75" hidden="false" customHeight="true" outlineLevel="0" collapsed="false"/>
    <row r="932" customFormat="false" ht="12.75" hidden="false" customHeight="true" outlineLevel="0" collapsed="false"/>
    <row r="933" customFormat="false" ht="12.75" hidden="false" customHeight="true" outlineLevel="0" collapsed="false"/>
    <row r="934" customFormat="false" ht="12.75" hidden="false" customHeight="true" outlineLevel="0" collapsed="false"/>
    <row r="935" customFormat="false" ht="12.75" hidden="false" customHeight="true" outlineLevel="0" collapsed="false"/>
    <row r="936" customFormat="false" ht="12.75" hidden="false" customHeight="true" outlineLevel="0" collapsed="false"/>
    <row r="937" customFormat="false" ht="12.75" hidden="false" customHeight="true" outlineLevel="0" collapsed="false"/>
    <row r="938" customFormat="false" ht="12.75" hidden="false" customHeight="true" outlineLevel="0" collapsed="false"/>
    <row r="939" customFormat="false" ht="12.75" hidden="false" customHeight="true" outlineLevel="0" collapsed="false"/>
    <row r="940" customFormat="false" ht="12.75" hidden="false" customHeight="true" outlineLevel="0" collapsed="false"/>
    <row r="941" customFormat="false" ht="12.75" hidden="false" customHeight="true" outlineLevel="0" collapsed="false"/>
    <row r="942" customFormat="false" ht="12.75" hidden="false" customHeight="true" outlineLevel="0" collapsed="false"/>
    <row r="943" customFormat="false" ht="12.75" hidden="false" customHeight="true" outlineLevel="0" collapsed="false"/>
    <row r="944" customFormat="false" ht="12.75" hidden="false" customHeight="true" outlineLevel="0" collapsed="false"/>
    <row r="945" customFormat="false" ht="12.75" hidden="false" customHeight="true" outlineLevel="0" collapsed="false"/>
    <row r="946" customFormat="false" ht="12.75" hidden="false" customHeight="true" outlineLevel="0" collapsed="false"/>
    <row r="947" customFormat="false" ht="12.75" hidden="false" customHeight="true" outlineLevel="0" collapsed="false"/>
    <row r="948" customFormat="false" ht="12.75" hidden="false" customHeight="true" outlineLevel="0" collapsed="false"/>
    <row r="949" customFormat="false" ht="12.75" hidden="false" customHeight="true" outlineLevel="0" collapsed="false"/>
    <row r="950" customFormat="false" ht="12.75" hidden="false" customHeight="true" outlineLevel="0" collapsed="false"/>
    <row r="951" customFormat="false" ht="12.75" hidden="false" customHeight="true" outlineLevel="0" collapsed="false"/>
    <row r="952" customFormat="false" ht="12.75" hidden="false" customHeight="true" outlineLevel="0" collapsed="false"/>
    <row r="953" customFormat="false" ht="12.75" hidden="false" customHeight="true" outlineLevel="0" collapsed="false"/>
    <row r="954" customFormat="false" ht="12.75" hidden="false" customHeight="true" outlineLevel="0" collapsed="false"/>
    <row r="955" customFormat="false" ht="12.75" hidden="false" customHeight="true" outlineLevel="0" collapsed="false"/>
    <row r="956" customFormat="false" ht="12.75" hidden="false" customHeight="true" outlineLevel="0" collapsed="false"/>
    <row r="957" customFormat="false" ht="12.75" hidden="false" customHeight="true" outlineLevel="0" collapsed="false"/>
    <row r="958" customFormat="false" ht="12.75" hidden="false" customHeight="true" outlineLevel="0" collapsed="false"/>
    <row r="959" customFormat="false" ht="12.75" hidden="false" customHeight="true" outlineLevel="0" collapsed="false"/>
    <row r="960" customFormat="false" ht="12.75" hidden="false" customHeight="true" outlineLevel="0" collapsed="false"/>
    <row r="961" customFormat="false" ht="12.75" hidden="false" customHeight="true" outlineLevel="0" collapsed="false"/>
    <row r="962" customFormat="false" ht="12.75" hidden="false" customHeight="true" outlineLevel="0" collapsed="false"/>
    <row r="963" customFormat="false" ht="12.75" hidden="false" customHeight="true" outlineLevel="0" collapsed="false"/>
    <row r="964" customFormat="false" ht="12.75" hidden="false" customHeight="true" outlineLevel="0" collapsed="false"/>
    <row r="965" customFormat="false" ht="12.75" hidden="false" customHeight="true" outlineLevel="0" collapsed="false"/>
    <row r="966" customFormat="false" ht="12.75" hidden="false" customHeight="true" outlineLevel="0" collapsed="false"/>
    <row r="967" customFormat="false" ht="12.75" hidden="false" customHeight="true" outlineLevel="0" collapsed="false"/>
    <row r="968" customFormat="false" ht="12.75" hidden="false" customHeight="true" outlineLevel="0" collapsed="false"/>
    <row r="969" customFormat="false" ht="12.75" hidden="false" customHeight="true" outlineLevel="0" collapsed="false"/>
    <row r="970" customFormat="false" ht="12.75" hidden="false" customHeight="true" outlineLevel="0" collapsed="false"/>
    <row r="971" customFormat="false" ht="12.75" hidden="false" customHeight="true" outlineLevel="0" collapsed="false"/>
    <row r="972" customFormat="false" ht="12.75" hidden="false" customHeight="true" outlineLevel="0" collapsed="false"/>
    <row r="973" customFormat="false" ht="12.75" hidden="false" customHeight="true" outlineLevel="0" collapsed="false"/>
    <row r="974" customFormat="false" ht="12.75" hidden="false" customHeight="true" outlineLevel="0" collapsed="false"/>
    <row r="975" customFormat="false" ht="12.75" hidden="false" customHeight="true" outlineLevel="0" collapsed="false"/>
    <row r="976" customFormat="false" ht="12.75" hidden="false" customHeight="true" outlineLevel="0" collapsed="false"/>
    <row r="977" customFormat="false" ht="12.75" hidden="false" customHeight="true" outlineLevel="0" collapsed="false"/>
    <row r="978" customFormat="false" ht="12.75" hidden="false" customHeight="true" outlineLevel="0" collapsed="false"/>
    <row r="979" customFormat="false" ht="12.75" hidden="false" customHeight="true" outlineLevel="0" collapsed="false"/>
    <row r="980" customFormat="false" ht="12.75" hidden="false" customHeight="true" outlineLevel="0" collapsed="false"/>
    <row r="981" customFormat="false" ht="12.75" hidden="false" customHeight="true" outlineLevel="0" collapsed="false"/>
    <row r="982" customFormat="false" ht="12.75" hidden="false" customHeight="true" outlineLevel="0" collapsed="false"/>
  </sheetData>
  <sheetProtection algorithmName="SHA-512" hashValue="6Tp3yF617pU8S6nr8R4lRKaA8PNWsBP8lX+4DcGtTya6Ciou0V89QA7BeQR4Wh9geHNhJNL4avAEY+ErNlh19w==" saltValue="s6DEkwxxu+kjfUvtMuh72g==" spinCount="100000" sheet="true" objects="true" scenarios="true"/>
  <mergeCells count="9">
    <mergeCell ref="B1:G1"/>
    <mergeCell ref="B2:D2"/>
    <mergeCell ref="C8:F8"/>
    <mergeCell ref="C9:F9"/>
    <mergeCell ref="E11:G11"/>
    <mergeCell ref="D14:D16"/>
    <mergeCell ref="E14:E16"/>
    <mergeCell ref="B17:F17"/>
    <mergeCell ref="B22:G22"/>
  </mergeCells>
  <conditionalFormatting sqref="C11">
    <cfRule type="containsText" priority="2" operator="containsText" aboveAverage="0" equalAverage="0" bottom="0" percent="0" rank="0" text="&quot;3&quot;" dxfId="9">
      <formula>NOT(ISERROR(SEARCH(""3"",C11)))</formula>
    </cfRule>
    <cfRule type="containsText" priority="3" operator="containsText" aboveAverage="0" equalAverage="0" bottom="0" percent="0" rank="0" text="&quot;1&quot;" dxfId="10">
      <formula>NOT(ISERROR(SEARCH(""1"",C11)))</formula>
    </cfRule>
    <cfRule type="containsText" priority="4" operator="containsText" aboveAverage="0" equalAverage="0" bottom="0" percent="0" rank="0" text="&quot;1&quot;" dxfId="11">
      <formula>NOT(ISERROR(SEARCH(""1"",C11)))</formula>
    </cfRule>
  </conditionalFormatting>
  <dataValidations count="1">
    <dataValidation allowBlank="true" operator="between" prompt=" - " showDropDown="false" showErrorMessage="true" showInputMessage="true" sqref="C9" type="list">
      <formula1>Материал_freelight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98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3" activeCellId="0" sqref="F3"/>
    </sheetView>
  </sheetViews>
  <sheetFormatPr defaultColWidth="14.4453125" defaultRowHeight="15" zeroHeight="false" outlineLevelRow="0" outlineLevelCol="0"/>
  <cols>
    <col collapsed="false" customWidth="true" hidden="false" outlineLevel="0" max="1" min="1" style="125" width="6.2"/>
    <col collapsed="false" customWidth="true" hidden="false" outlineLevel="0" max="2" min="2" style="125" width="21.17"/>
    <col collapsed="false" customWidth="true" hidden="false" outlineLevel="0" max="3" min="3" style="125" width="15.51"/>
    <col collapsed="false" customWidth="true" hidden="false" outlineLevel="0" max="4" min="4" style="125" width="11.87"/>
    <col collapsed="false" customWidth="true" hidden="false" outlineLevel="0" max="5" min="5" style="125" width="11.99"/>
    <col collapsed="false" customWidth="true" hidden="false" outlineLevel="0" max="6" min="6" style="125" width="21.44"/>
    <col collapsed="false" customWidth="true" hidden="false" outlineLevel="0" max="7" min="7" style="125" width="21.58"/>
    <col collapsed="false" customWidth="true" hidden="false" outlineLevel="0" max="8" min="8" style="125" width="18.2"/>
    <col collapsed="false" customWidth="true" hidden="false" outlineLevel="0" max="19" min="9" style="125" width="7.95"/>
    <col collapsed="false" customWidth="false" hidden="false" outlineLevel="0" max="1024" min="20" style="125" width="14.43"/>
  </cols>
  <sheetData>
    <row r="1" customFormat="false" ht="7.9" hidden="false" customHeight="true" outlineLevel="0" collapsed="false">
      <c r="A1" s="126"/>
      <c r="B1" s="127"/>
      <c r="C1" s="127"/>
      <c r="D1" s="127"/>
      <c r="E1" s="127"/>
      <c r="F1" s="127"/>
      <c r="G1" s="127"/>
      <c r="H1" s="126"/>
    </row>
    <row r="2" customFormat="false" ht="43.15" hidden="false" customHeight="true" outlineLevel="0" collapsed="false">
      <c r="A2" s="126"/>
      <c r="B2" s="160" t="s">
        <v>64</v>
      </c>
      <c r="C2" s="160"/>
      <c r="D2" s="160"/>
      <c r="E2" s="129"/>
      <c r="F2" s="130"/>
      <c r="G2" s="130"/>
      <c r="H2" s="131"/>
    </row>
    <row r="3" customFormat="false" ht="18" hidden="false" customHeight="true" outlineLevel="0" collapsed="false">
      <c r="A3" s="126"/>
      <c r="B3" s="161" t="s">
        <v>2</v>
      </c>
      <c r="C3" s="91" t="n">
        <v>900</v>
      </c>
      <c r="D3" s="162" t="s">
        <v>3</v>
      </c>
      <c r="E3" s="130"/>
      <c r="F3" s="130"/>
      <c r="G3" s="130"/>
      <c r="H3" s="126"/>
    </row>
    <row r="4" customFormat="false" ht="16.9" hidden="false" customHeight="true" outlineLevel="0" collapsed="false">
      <c r="A4" s="126"/>
      <c r="B4" s="161" t="s">
        <v>5</v>
      </c>
      <c r="C4" s="91" t="n">
        <v>900</v>
      </c>
      <c r="D4" s="162" t="s">
        <v>3</v>
      </c>
      <c r="E4" s="130"/>
      <c r="F4" s="130"/>
      <c r="G4" s="130"/>
      <c r="H4" s="126"/>
    </row>
    <row r="5" customFormat="false" ht="16.9" hidden="false" customHeight="true" outlineLevel="0" collapsed="false">
      <c r="A5" s="126"/>
      <c r="B5" s="161" t="s">
        <v>6</v>
      </c>
      <c r="C5" s="91" t="n">
        <v>18</v>
      </c>
      <c r="D5" s="162" t="s">
        <v>3</v>
      </c>
      <c r="E5" s="130"/>
      <c r="F5" s="130"/>
      <c r="G5" s="130"/>
      <c r="H5" s="126"/>
    </row>
    <row r="6" customFormat="false" ht="15.6" hidden="false" customHeight="true" outlineLevel="0" collapsed="false">
      <c r="A6" s="126"/>
      <c r="B6" s="161" t="s">
        <v>7</v>
      </c>
      <c r="C6" s="91" t="n">
        <v>160</v>
      </c>
      <c r="D6" s="162" t="s">
        <v>3</v>
      </c>
      <c r="E6" s="130"/>
      <c r="F6" s="130"/>
      <c r="G6" s="130"/>
      <c r="H6" s="126"/>
    </row>
    <row r="7" customFormat="false" ht="8.45" hidden="false" customHeight="true" outlineLevel="0" collapsed="false">
      <c r="A7" s="126"/>
      <c r="B7" s="134"/>
      <c r="C7" s="135"/>
      <c r="D7" s="136"/>
      <c r="E7" s="130"/>
      <c r="F7" s="130"/>
      <c r="G7" s="130"/>
      <c r="H7" s="126"/>
    </row>
    <row r="8" customFormat="false" ht="15.6" hidden="false" customHeight="true" outlineLevel="0" collapsed="false">
      <c r="A8" s="126"/>
      <c r="B8" s="130"/>
      <c r="C8" s="163" t="s">
        <v>8</v>
      </c>
      <c r="D8" s="163"/>
      <c r="E8" s="163"/>
      <c r="F8" s="163"/>
      <c r="G8" s="130"/>
      <c r="H8" s="126"/>
    </row>
    <row r="9" customFormat="false" ht="19.9" hidden="false" customHeight="true" outlineLevel="0" collapsed="false">
      <c r="A9" s="126"/>
      <c r="B9" s="164" t="s">
        <v>9</v>
      </c>
      <c r="C9" s="165" t="s">
        <v>87</v>
      </c>
      <c r="D9" s="165"/>
      <c r="E9" s="165"/>
      <c r="F9" s="165"/>
      <c r="G9" s="130"/>
      <c r="H9" s="126"/>
    </row>
    <row r="10" customFormat="false" ht="16.15" hidden="false" customHeight="true" outlineLevel="0" collapsed="false">
      <c r="A10" s="126"/>
      <c r="B10" s="130"/>
      <c r="C10" s="130"/>
      <c r="D10" s="130"/>
      <c r="E10" s="130"/>
      <c r="F10" s="130"/>
      <c r="G10" s="130"/>
      <c r="H10" s="126"/>
    </row>
    <row r="11" customFormat="false" ht="34.15" hidden="false" customHeight="true" outlineLevel="0" collapsed="false">
      <c r="A11" s="126"/>
      <c r="B11" s="142" t="s">
        <v>11</v>
      </c>
      <c r="C11" s="166" t="str">
        <f aca="false">IF('ГАЗОВЫЕ ЛИФТЫ'!$C$9=hidden4!$F$4,hidden4!$G$4," ")&amp;IF('ГАЗОВЫЕ ЛИФТЫ'!$C$9=hidden4!$A$5,hidden4!$G$5," ")&amp;IF('ГАЗОВЫЕ ЛИФТЫ'!$C$9=hidden4!$A$6,hidden4!$G$6," ")&amp;IF('ГАЗОВЫЕ ЛИФТЫ'!$C$9=hidden4!$A$7,hidden4!$G$7," ")&amp;IF('ГАЗОВЫЕ ЛИФТЫ'!$C$9=hidden4!$A$8,hidden4!$G$8," ")&amp;IF('ГАЗОВЫЕ ЛИФТЫ'!$C$9=hidden4!$A$9,hidden4!$G$9," ")&amp;IF('ГАЗОВЫЕ ЛИФТЫ'!$C$9=hidden4!$A$10,hidden4!$G$10," ")&amp;IF('ГАЗОВЫЕ ЛИФТЫ'!$C$9=hidden4!$A$11,hidden4!$G$11," ")&amp;IF('ГАЗОВЫЕ ЛИФТЫ'!$C$9=hidden4!$A$12,hidden4!$G$12," ")&amp;IF('ГАЗОВЫЕ ЛИФТЫ'!$C$9=hidden4!$A$13,hidden4!$G$13," ")</f>
        <v>      10,06   </v>
      </c>
      <c r="D11" s="139" t="s">
        <v>12</v>
      </c>
      <c r="E11" s="167" t="s">
        <v>122</v>
      </c>
      <c r="F11" s="167"/>
      <c r="G11" s="167"/>
      <c r="H11" s="126"/>
    </row>
    <row r="12" customFormat="false" ht="18.6" hidden="false" customHeight="true" outlineLevel="0" collapsed="false">
      <c r="A12" s="126"/>
      <c r="B12" s="126"/>
      <c r="C12" s="126"/>
      <c r="D12" s="126"/>
      <c r="E12" s="126"/>
      <c r="F12" s="126"/>
      <c r="G12" s="141"/>
      <c r="H12" s="141"/>
    </row>
    <row r="13" customFormat="false" ht="36.6" hidden="false" customHeight="true" outlineLevel="0" collapsed="false">
      <c r="A13" s="126"/>
      <c r="B13" s="168"/>
      <c r="C13" s="169"/>
      <c r="D13" s="168"/>
      <c r="E13" s="170"/>
      <c r="F13" s="170"/>
      <c r="G13" s="145"/>
      <c r="H13" s="146"/>
    </row>
    <row r="14" customFormat="false" ht="25.9" hidden="false" customHeight="true" outlineLevel="0" collapsed="false">
      <c r="A14" s="126"/>
      <c r="B14" s="171"/>
      <c r="C14" s="172"/>
      <c r="D14" s="171"/>
      <c r="E14" s="173"/>
      <c r="F14" s="173"/>
      <c r="G14" s="150"/>
      <c r="H14" s="146"/>
    </row>
    <row r="15" customFormat="false" ht="24" hidden="false" customHeight="true" outlineLevel="0" collapsed="false">
      <c r="A15" s="126"/>
      <c r="B15" s="171"/>
      <c r="C15" s="171"/>
      <c r="D15" s="171"/>
      <c r="E15" s="173"/>
      <c r="F15" s="171"/>
      <c r="G15" s="151"/>
      <c r="H15" s="141"/>
    </row>
    <row r="16" customFormat="false" ht="26.45" hidden="false" customHeight="true" outlineLevel="0" collapsed="false">
      <c r="A16" s="126"/>
      <c r="B16" s="173"/>
      <c r="C16" s="171"/>
      <c r="D16" s="171"/>
      <c r="E16" s="173"/>
      <c r="F16" s="173"/>
      <c r="G16" s="152"/>
      <c r="H16" s="152"/>
    </row>
    <row r="17" customFormat="false" ht="18.6" hidden="false" customHeight="true" outlineLevel="0" collapsed="false">
      <c r="A17" s="126"/>
      <c r="B17" s="174"/>
      <c r="C17" s="174"/>
      <c r="D17" s="174"/>
      <c r="E17" s="174"/>
      <c r="F17" s="174"/>
      <c r="G17" s="154"/>
      <c r="H17" s="154"/>
    </row>
    <row r="18" customFormat="false" ht="12.75" hidden="false" customHeight="true" outlineLevel="0" collapsed="false">
      <c r="A18" s="126"/>
      <c r="B18" s="155"/>
      <c r="C18" s="155"/>
      <c r="D18" s="154"/>
      <c r="E18" s="156"/>
      <c r="F18" s="154"/>
      <c r="G18" s="154"/>
      <c r="H18" s="154"/>
    </row>
    <row r="19" customFormat="false" ht="12.75" hidden="false" customHeight="true" outlineLevel="0" collapsed="false">
      <c r="A19" s="126"/>
      <c r="B19" s="155"/>
      <c r="C19" s="155"/>
      <c r="D19" s="154"/>
      <c r="E19" s="156"/>
      <c r="F19" s="154"/>
      <c r="G19" s="154"/>
      <c r="H19" s="154"/>
    </row>
    <row r="20" customFormat="false" ht="12.75" hidden="false" customHeight="true" outlineLevel="0" collapsed="false">
      <c r="A20" s="126"/>
      <c r="B20" s="155"/>
      <c r="C20" s="155"/>
      <c r="D20" s="154"/>
      <c r="E20" s="156"/>
      <c r="F20" s="154"/>
      <c r="G20" s="154"/>
      <c r="H20" s="154"/>
    </row>
    <row r="21" customFormat="false" ht="12.75" hidden="false" customHeight="true" outlineLevel="0" collapsed="false">
      <c r="A21" s="126"/>
      <c r="B21" s="141"/>
      <c r="C21" s="141"/>
      <c r="D21" s="141"/>
      <c r="E21" s="141"/>
      <c r="F21" s="141"/>
      <c r="G21" s="141"/>
      <c r="H21" s="141"/>
    </row>
    <row r="22" customFormat="false" ht="27" hidden="false" customHeight="true" outlineLevel="0" collapsed="false">
      <c r="A22" s="126"/>
      <c r="B22" s="157"/>
      <c r="C22" s="157"/>
      <c r="D22" s="157"/>
      <c r="E22" s="157"/>
      <c r="F22" s="157"/>
      <c r="G22" s="157"/>
      <c r="H22" s="126"/>
    </row>
    <row r="23" customFormat="false" ht="27" hidden="false" customHeight="true" outlineLevel="0" collapsed="false">
      <c r="A23" s="126"/>
      <c r="B23" s="129"/>
      <c r="C23" s="158"/>
      <c r="D23" s="130"/>
      <c r="E23" s="130"/>
      <c r="F23" s="130"/>
      <c r="G23" s="130"/>
      <c r="H23" s="126"/>
    </row>
    <row r="24" customFormat="false" ht="12.75" hidden="false" customHeight="true" outlineLevel="0" collapsed="false">
      <c r="A24" s="126"/>
      <c r="B24" s="155"/>
      <c r="C24" s="159"/>
      <c r="D24" s="154"/>
      <c r="E24" s="156"/>
      <c r="F24" s="154"/>
      <c r="G24" s="154"/>
      <c r="H24" s="126"/>
    </row>
    <row r="25" customFormat="false" ht="12.75" hidden="false" customHeight="true" outlineLevel="0" collapsed="false">
      <c r="A25" s="126"/>
      <c r="B25" s="155"/>
      <c r="C25" s="159"/>
      <c r="D25" s="154"/>
      <c r="E25" s="156"/>
      <c r="F25" s="154"/>
      <c r="G25" s="154"/>
      <c r="H25" s="126"/>
    </row>
    <row r="26" customFormat="false" ht="12.75" hidden="false" customHeight="true" outlineLevel="0" collapsed="false">
      <c r="A26" s="126"/>
      <c r="B26" s="155"/>
      <c r="C26" s="159"/>
      <c r="D26" s="154"/>
      <c r="E26" s="156"/>
      <c r="F26" s="154"/>
      <c r="G26" s="154"/>
      <c r="H26" s="126"/>
    </row>
    <row r="27" customFormat="false" ht="12.75" hidden="false" customHeight="true" outlineLevel="0" collapsed="false">
      <c r="A27" s="141"/>
      <c r="B27" s="155"/>
      <c r="C27" s="159"/>
      <c r="D27" s="154"/>
      <c r="E27" s="156"/>
      <c r="F27" s="154"/>
      <c r="G27" s="154"/>
      <c r="H27" s="141"/>
    </row>
    <row r="28" customFormat="false" ht="12.75" hidden="false" customHeight="true" outlineLevel="0" collapsed="false">
      <c r="A28" s="141"/>
      <c r="B28" s="141"/>
      <c r="C28" s="135"/>
      <c r="D28" s="141"/>
      <c r="E28" s="141"/>
      <c r="F28" s="141"/>
      <c r="G28" s="141"/>
      <c r="H28" s="141"/>
    </row>
    <row r="29" customFormat="false" ht="12.75" hidden="false" customHeight="true" outlineLevel="0" collapsed="false">
      <c r="A29" s="126"/>
      <c r="B29" s="126"/>
      <c r="C29" s="126"/>
      <c r="D29" s="126"/>
      <c r="E29" s="126"/>
      <c r="F29" s="126"/>
      <c r="G29" s="126"/>
      <c r="H29" s="126"/>
    </row>
    <row r="30" customFormat="false" ht="12.75" hidden="false" customHeight="true" outlineLevel="0" collapsed="false">
      <c r="A30" s="126"/>
      <c r="B30" s="126"/>
      <c r="C30" s="126"/>
      <c r="D30" s="126"/>
      <c r="E30" s="126"/>
      <c r="F30" s="126"/>
      <c r="G30" s="126"/>
      <c r="H30" s="126"/>
    </row>
    <row r="31" customFormat="false" ht="12.75" hidden="false" customHeight="true" outlineLevel="0" collapsed="false">
      <c r="A31" s="126"/>
      <c r="B31" s="126"/>
      <c r="C31" s="126"/>
      <c r="D31" s="126"/>
      <c r="E31" s="126"/>
      <c r="F31" s="126"/>
      <c r="G31" s="126"/>
      <c r="H31" s="126"/>
    </row>
    <row r="32" customFormat="false" ht="12.75" hidden="false" customHeight="true" outlineLevel="0" collapsed="false">
      <c r="A32" s="126"/>
      <c r="B32" s="126"/>
      <c r="C32" s="126"/>
      <c r="D32" s="126"/>
      <c r="E32" s="126"/>
      <c r="F32" s="126"/>
      <c r="G32" s="126"/>
      <c r="H32" s="126"/>
    </row>
    <row r="33" customFormat="false" ht="12.75" hidden="false" customHeight="true" outlineLevel="0" collapsed="false">
      <c r="A33" s="126"/>
      <c r="B33" s="126"/>
      <c r="C33" s="126"/>
      <c r="D33" s="126"/>
      <c r="E33" s="126"/>
      <c r="F33" s="126"/>
      <c r="G33" s="126"/>
      <c r="H33" s="126"/>
    </row>
    <row r="34" customFormat="false" ht="12.75" hidden="false" customHeight="true" outlineLevel="0" collapsed="false">
      <c r="A34" s="126"/>
      <c r="B34" s="126"/>
      <c r="C34" s="126"/>
      <c r="D34" s="126"/>
      <c r="E34" s="126"/>
      <c r="F34" s="126"/>
      <c r="G34" s="126"/>
      <c r="H34" s="126"/>
    </row>
    <row r="35" customFormat="false" ht="12.75" hidden="false" customHeight="true" outlineLevel="0" collapsed="false">
      <c r="A35" s="126"/>
      <c r="B35" s="126"/>
      <c r="C35" s="126"/>
      <c r="D35" s="126"/>
      <c r="E35" s="126"/>
      <c r="F35" s="126"/>
      <c r="G35" s="126"/>
      <c r="H35" s="126"/>
    </row>
    <row r="36" customFormat="false" ht="12.75" hidden="false" customHeight="true" outlineLevel="0" collapsed="false"/>
    <row r="37" customFormat="false" ht="12.75" hidden="false" customHeight="true" outlineLevel="0" collapsed="false"/>
    <row r="38" customFormat="false" ht="12.75" hidden="false" customHeight="true" outlineLevel="0" collapsed="false"/>
    <row r="39" customFormat="false" ht="12.75" hidden="false" customHeight="true" outlineLevel="0" collapsed="false"/>
    <row r="40" customFormat="false" ht="12.75" hidden="false" customHeight="true" outlineLevel="0" collapsed="false"/>
    <row r="41" customFormat="false" ht="12.75" hidden="false" customHeight="true" outlineLevel="0" collapsed="false"/>
    <row r="42" customFormat="false" ht="12.75" hidden="false" customHeight="true" outlineLevel="0" collapsed="false"/>
    <row r="43" customFormat="false" ht="12.75" hidden="false" customHeight="true" outlineLevel="0" collapsed="false"/>
    <row r="44" customFormat="false" ht="12.75" hidden="false" customHeight="true" outlineLevel="0" collapsed="false"/>
    <row r="45" customFormat="false" ht="12.75" hidden="false" customHeight="true" outlineLevel="0" collapsed="false"/>
    <row r="46" customFormat="false" ht="12.75" hidden="false" customHeight="true" outlineLevel="0" collapsed="false"/>
    <row r="47" customFormat="false" ht="12.75" hidden="false" customHeight="true" outlineLevel="0" collapsed="false"/>
    <row r="48" customFormat="false" ht="12.75" hidden="false" customHeight="true" outlineLevel="0" collapsed="false"/>
    <row r="49" customFormat="false" ht="12.75" hidden="false" customHeight="true" outlineLevel="0" collapsed="false"/>
    <row r="50" customFormat="false" ht="12.75" hidden="false" customHeight="true" outlineLevel="0" collapsed="false"/>
    <row r="51" customFormat="false" ht="12.75" hidden="false" customHeight="true" outlineLevel="0" collapsed="false"/>
    <row r="52" customFormat="false" ht="12.75" hidden="false" customHeight="true" outlineLevel="0" collapsed="false"/>
    <row r="53" customFormat="false" ht="12.75" hidden="false" customHeight="true" outlineLevel="0" collapsed="false"/>
    <row r="54" customFormat="false" ht="12.75" hidden="false" customHeight="true" outlineLevel="0" collapsed="false"/>
    <row r="55" customFormat="false" ht="12.75" hidden="false" customHeight="true" outlineLevel="0" collapsed="false"/>
    <row r="56" customFormat="false" ht="12.75" hidden="false" customHeight="true" outlineLevel="0" collapsed="false"/>
    <row r="57" customFormat="false" ht="12.75" hidden="false" customHeight="true" outlineLevel="0" collapsed="false"/>
    <row r="58" customFormat="false" ht="12.75" hidden="false" customHeight="true" outlineLevel="0" collapsed="false"/>
    <row r="59" customFormat="false" ht="12.75" hidden="false" customHeight="true" outlineLevel="0" collapsed="false"/>
    <row r="60" customFormat="false" ht="12.75" hidden="false" customHeight="true" outlineLevel="0" collapsed="false"/>
    <row r="61" customFormat="false" ht="12.75" hidden="false" customHeight="true" outlineLevel="0" collapsed="false"/>
    <row r="62" customFormat="false" ht="12.75" hidden="false" customHeight="true" outlineLevel="0" collapsed="false"/>
    <row r="63" customFormat="false" ht="12.75" hidden="false" customHeight="true" outlineLevel="0" collapsed="false"/>
    <row r="64" customFormat="false" ht="12.75" hidden="false" customHeight="true" outlineLevel="0" collapsed="false"/>
    <row r="65" customFormat="false" ht="12.75" hidden="false" customHeight="true" outlineLevel="0" collapsed="false"/>
    <row r="66" customFormat="false" ht="12.75" hidden="false" customHeight="true" outlineLevel="0" collapsed="false"/>
    <row r="67" customFormat="false" ht="12.75" hidden="false" customHeight="true" outlineLevel="0" collapsed="false"/>
    <row r="68" customFormat="false" ht="12.75" hidden="false" customHeight="true" outlineLevel="0" collapsed="false"/>
    <row r="69" customFormat="false" ht="12.75" hidden="false" customHeight="true" outlineLevel="0" collapsed="false"/>
    <row r="70" customFormat="false" ht="12.75" hidden="false" customHeight="true" outlineLevel="0" collapsed="false"/>
    <row r="71" customFormat="false" ht="12.75" hidden="false" customHeight="true" outlineLevel="0" collapsed="false"/>
    <row r="72" customFormat="false" ht="12.75" hidden="false" customHeight="true" outlineLevel="0" collapsed="false"/>
    <row r="73" customFormat="false" ht="12.75" hidden="false" customHeight="true" outlineLevel="0" collapsed="false"/>
    <row r="74" customFormat="false" ht="12.75" hidden="false" customHeight="true" outlineLevel="0" collapsed="false"/>
    <row r="75" customFormat="false" ht="12.75" hidden="false" customHeight="true" outlineLevel="0" collapsed="false"/>
    <row r="76" customFormat="false" ht="12.75" hidden="false" customHeight="true" outlineLevel="0" collapsed="false"/>
    <row r="77" customFormat="false" ht="12.75" hidden="false" customHeight="true" outlineLevel="0" collapsed="false"/>
    <row r="78" customFormat="false" ht="12.75" hidden="false" customHeight="true" outlineLevel="0" collapsed="false"/>
    <row r="79" customFormat="false" ht="12.75" hidden="false" customHeight="true" outlineLevel="0" collapsed="false"/>
    <row r="80" customFormat="false" ht="12.75" hidden="false" customHeight="true" outlineLevel="0" collapsed="false"/>
    <row r="81" customFormat="false" ht="12.75" hidden="false" customHeight="true" outlineLevel="0" collapsed="false"/>
    <row r="82" customFormat="false" ht="12.75" hidden="false" customHeight="true" outlineLevel="0" collapsed="false"/>
    <row r="83" customFormat="false" ht="12.75" hidden="false" customHeight="true" outlineLevel="0" collapsed="false"/>
    <row r="84" customFormat="false" ht="12.75" hidden="false" customHeight="true" outlineLevel="0" collapsed="false"/>
    <row r="85" customFormat="false" ht="12.75" hidden="false" customHeight="true" outlineLevel="0" collapsed="false"/>
    <row r="86" customFormat="false" ht="12.75" hidden="false" customHeight="true" outlineLevel="0" collapsed="false"/>
    <row r="87" customFormat="false" ht="12.75" hidden="false" customHeight="true" outlineLevel="0" collapsed="false"/>
    <row r="88" customFormat="false" ht="12.75" hidden="false" customHeight="true" outlineLevel="0" collapsed="false"/>
    <row r="89" customFormat="false" ht="12.75" hidden="false" customHeight="true" outlineLevel="0" collapsed="false"/>
    <row r="90" customFormat="false" ht="12.75" hidden="false" customHeight="true" outlineLevel="0" collapsed="false"/>
    <row r="91" customFormat="false" ht="12.75" hidden="false" customHeight="true" outlineLevel="0" collapsed="false"/>
    <row r="92" customFormat="false" ht="12.75" hidden="false" customHeight="true" outlineLevel="0" collapsed="false"/>
    <row r="93" customFormat="false" ht="12.75" hidden="false" customHeight="true" outlineLevel="0" collapsed="false"/>
    <row r="94" customFormat="false" ht="12.75" hidden="false" customHeight="true" outlineLevel="0" collapsed="false"/>
    <row r="95" customFormat="false" ht="12.75" hidden="false" customHeight="true" outlineLevel="0" collapsed="false"/>
    <row r="96" customFormat="false" ht="12.75" hidden="false" customHeight="true" outlineLevel="0" collapsed="false"/>
    <row r="97" customFormat="false" ht="12.75" hidden="false" customHeight="true" outlineLevel="0" collapsed="false"/>
    <row r="98" customFormat="false" ht="12.75" hidden="false" customHeight="true" outlineLevel="0" collapsed="false"/>
    <row r="99" customFormat="false" ht="12.75" hidden="false" customHeight="true" outlineLevel="0" collapsed="false"/>
    <row r="100" customFormat="false" ht="12.75" hidden="false" customHeight="true" outlineLevel="0" collapsed="false"/>
    <row r="101" customFormat="false" ht="12.75" hidden="false" customHeight="true" outlineLevel="0" collapsed="false"/>
    <row r="102" customFormat="false" ht="12.75" hidden="false" customHeight="true" outlineLevel="0" collapsed="false"/>
    <row r="103" customFormat="false" ht="12.75" hidden="false" customHeight="true" outlineLevel="0" collapsed="false"/>
    <row r="104" customFormat="false" ht="12.75" hidden="false" customHeight="true" outlineLevel="0" collapsed="false"/>
    <row r="105" customFormat="false" ht="12.75" hidden="false" customHeight="true" outlineLevel="0" collapsed="false"/>
    <row r="106" customFormat="false" ht="12.75" hidden="false" customHeight="true" outlineLevel="0" collapsed="false"/>
    <row r="107" customFormat="false" ht="12.75" hidden="false" customHeight="true" outlineLevel="0" collapsed="false"/>
    <row r="108" customFormat="false" ht="12.75" hidden="false" customHeight="true" outlineLevel="0" collapsed="false"/>
    <row r="109" customFormat="false" ht="12.75" hidden="false" customHeight="true" outlineLevel="0" collapsed="false"/>
    <row r="110" customFormat="false" ht="12.75" hidden="false" customHeight="true" outlineLevel="0" collapsed="false"/>
    <row r="111" customFormat="false" ht="12.75" hidden="false" customHeight="true" outlineLevel="0" collapsed="false"/>
    <row r="112" customFormat="false" ht="12.75" hidden="false" customHeight="true" outlineLevel="0" collapsed="false"/>
    <row r="113" customFormat="false" ht="12.75" hidden="false" customHeight="true" outlineLevel="0" collapsed="false"/>
    <row r="114" customFormat="false" ht="12.75" hidden="false" customHeight="true" outlineLevel="0" collapsed="false"/>
    <row r="115" customFormat="false" ht="12.75" hidden="false" customHeight="true" outlineLevel="0" collapsed="false"/>
    <row r="116" customFormat="false" ht="12.75" hidden="false" customHeight="true" outlineLevel="0" collapsed="false"/>
    <row r="117" customFormat="false" ht="12.75" hidden="false" customHeight="true" outlineLevel="0" collapsed="false"/>
    <row r="118" customFormat="false" ht="12.75" hidden="false" customHeight="true" outlineLevel="0" collapsed="false"/>
    <row r="119" customFormat="false" ht="12.75" hidden="false" customHeight="true" outlineLevel="0" collapsed="false"/>
    <row r="120" customFormat="false" ht="12.75" hidden="false" customHeight="true" outlineLevel="0" collapsed="false"/>
    <row r="121" customFormat="false" ht="12.75" hidden="false" customHeight="true" outlineLevel="0" collapsed="false"/>
    <row r="122" customFormat="false" ht="12.75" hidden="false" customHeight="true" outlineLevel="0" collapsed="false"/>
    <row r="123" customFormat="false" ht="12.75" hidden="false" customHeight="true" outlineLevel="0" collapsed="false"/>
    <row r="124" customFormat="false" ht="12.75" hidden="false" customHeight="true" outlineLevel="0" collapsed="false"/>
    <row r="125" customFormat="false" ht="12.75" hidden="false" customHeight="true" outlineLevel="0" collapsed="false"/>
    <row r="126" customFormat="false" ht="12.75" hidden="false" customHeight="true" outlineLevel="0" collapsed="false"/>
    <row r="127" customFormat="false" ht="12.75" hidden="false" customHeight="true" outlineLevel="0" collapsed="false"/>
    <row r="128" customFormat="false" ht="12.75" hidden="false" customHeight="true" outlineLevel="0" collapsed="false"/>
    <row r="129" customFormat="false" ht="12.75" hidden="false" customHeight="true" outlineLevel="0" collapsed="false"/>
    <row r="130" customFormat="false" ht="12.75" hidden="false" customHeight="true" outlineLevel="0" collapsed="false"/>
    <row r="131" customFormat="false" ht="12.75" hidden="false" customHeight="true" outlineLevel="0" collapsed="false"/>
    <row r="132" customFormat="false" ht="12.75" hidden="false" customHeight="true" outlineLevel="0" collapsed="false"/>
    <row r="133" customFormat="false" ht="12.75" hidden="false" customHeight="true" outlineLevel="0" collapsed="false"/>
    <row r="134" customFormat="false" ht="12.75" hidden="false" customHeight="true" outlineLevel="0" collapsed="false"/>
    <row r="135" customFormat="false" ht="12.75" hidden="false" customHeight="true" outlineLevel="0" collapsed="false"/>
    <row r="136" customFormat="false" ht="12.75" hidden="false" customHeight="true" outlineLevel="0" collapsed="false"/>
    <row r="137" customFormat="false" ht="12.75" hidden="false" customHeight="true" outlineLevel="0" collapsed="false"/>
    <row r="138" customFormat="false" ht="12.75" hidden="false" customHeight="true" outlineLevel="0" collapsed="false"/>
    <row r="139" customFormat="false" ht="12.75" hidden="false" customHeight="true" outlineLevel="0" collapsed="false"/>
    <row r="140" customFormat="false" ht="12.75" hidden="false" customHeight="true" outlineLevel="0" collapsed="false"/>
    <row r="141" customFormat="false" ht="12.75" hidden="false" customHeight="true" outlineLevel="0" collapsed="false"/>
    <row r="142" customFormat="false" ht="12.75" hidden="false" customHeight="true" outlineLevel="0" collapsed="false"/>
    <row r="143" customFormat="false" ht="12.75" hidden="false" customHeight="true" outlineLevel="0" collapsed="false"/>
    <row r="144" customFormat="false" ht="12.75" hidden="false" customHeight="true" outlineLevel="0" collapsed="false"/>
    <row r="145" customFormat="false" ht="12.75" hidden="false" customHeight="true" outlineLevel="0" collapsed="false"/>
    <row r="146" customFormat="false" ht="12.75" hidden="false" customHeight="true" outlineLevel="0" collapsed="false"/>
    <row r="147" customFormat="false" ht="12.75" hidden="false" customHeight="true" outlineLevel="0" collapsed="false"/>
    <row r="148" customFormat="false" ht="12.75" hidden="false" customHeight="true" outlineLevel="0" collapsed="false"/>
    <row r="149" customFormat="false" ht="12.75" hidden="false" customHeight="true" outlineLevel="0" collapsed="false"/>
    <row r="150" customFormat="false" ht="12.75" hidden="false" customHeight="true" outlineLevel="0" collapsed="false"/>
    <row r="151" customFormat="false" ht="12.75" hidden="false" customHeight="true" outlineLevel="0" collapsed="false"/>
    <row r="152" customFormat="false" ht="12.75" hidden="false" customHeight="true" outlineLevel="0" collapsed="false"/>
    <row r="153" customFormat="false" ht="12.75" hidden="false" customHeight="true" outlineLevel="0" collapsed="false"/>
    <row r="154" customFormat="false" ht="12.75" hidden="false" customHeight="true" outlineLevel="0" collapsed="false"/>
    <row r="155" customFormat="false" ht="12.75" hidden="false" customHeight="true" outlineLevel="0" collapsed="false"/>
    <row r="156" customFormat="false" ht="12.75" hidden="false" customHeight="true" outlineLevel="0" collapsed="false"/>
    <row r="157" customFormat="false" ht="12.75" hidden="false" customHeight="true" outlineLevel="0" collapsed="false"/>
    <row r="158" customFormat="false" ht="12.75" hidden="false" customHeight="true" outlineLevel="0" collapsed="false"/>
    <row r="159" customFormat="false" ht="12.75" hidden="false" customHeight="true" outlineLevel="0" collapsed="false"/>
    <row r="160" customFormat="false" ht="12.75" hidden="false" customHeight="true" outlineLevel="0" collapsed="false"/>
    <row r="161" customFormat="false" ht="12.75" hidden="false" customHeight="true" outlineLevel="0" collapsed="false"/>
    <row r="162" customFormat="false" ht="12.75" hidden="false" customHeight="true" outlineLevel="0" collapsed="false"/>
    <row r="163" customFormat="false" ht="12.75" hidden="false" customHeight="true" outlineLevel="0" collapsed="false"/>
    <row r="164" customFormat="false" ht="12.75" hidden="false" customHeight="true" outlineLevel="0" collapsed="false"/>
    <row r="165" customFormat="false" ht="12.75" hidden="false" customHeight="true" outlineLevel="0" collapsed="false"/>
    <row r="166" customFormat="false" ht="12.75" hidden="false" customHeight="true" outlineLevel="0" collapsed="false"/>
    <row r="167" customFormat="false" ht="12.75" hidden="false" customHeight="true" outlineLevel="0" collapsed="false"/>
    <row r="168" customFormat="false" ht="12.75" hidden="false" customHeight="true" outlineLevel="0" collapsed="false"/>
    <row r="169" customFormat="false" ht="12.75" hidden="false" customHeight="true" outlineLevel="0" collapsed="false"/>
    <row r="170" customFormat="false" ht="12.75" hidden="false" customHeight="true" outlineLevel="0" collapsed="false"/>
    <row r="171" customFormat="false" ht="12.75" hidden="false" customHeight="true" outlineLevel="0" collapsed="false"/>
    <row r="172" customFormat="false" ht="12.75" hidden="false" customHeight="true" outlineLevel="0" collapsed="false"/>
    <row r="173" customFormat="false" ht="12.75" hidden="false" customHeight="true" outlineLevel="0" collapsed="false"/>
    <row r="174" customFormat="false" ht="12.75" hidden="false" customHeight="true" outlineLevel="0" collapsed="false"/>
    <row r="175" customFormat="false" ht="12.75" hidden="false" customHeight="true" outlineLevel="0" collapsed="false"/>
    <row r="176" customFormat="false" ht="12.75" hidden="false" customHeight="true" outlineLevel="0" collapsed="false"/>
    <row r="177" customFormat="false" ht="12.75" hidden="false" customHeight="true" outlineLevel="0" collapsed="false"/>
    <row r="178" customFormat="false" ht="12.75" hidden="false" customHeight="true" outlineLevel="0" collapsed="false"/>
    <row r="179" customFormat="false" ht="12.75" hidden="false" customHeight="true" outlineLevel="0" collapsed="false"/>
    <row r="180" customFormat="false" ht="12.75" hidden="false" customHeight="true" outlineLevel="0" collapsed="false"/>
    <row r="181" customFormat="false" ht="12.75" hidden="false" customHeight="true" outlineLevel="0" collapsed="false"/>
    <row r="182" customFormat="false" ht="12.75" hidden="false" customHeight="true" outlineLevel="0" collapsed="false"/>
    <row r="183" customFormat="false" ht="12.75" hidden="false" customHeight="true" outlineLevel="0" collapsed="false"/>
    <row r="184" customFormat="false" ht="12.75" hidden="false" customHeight="true" outlineLevel="0" collapsed="false"/>
    <row r="185" customFormat="false" ht="12.75" hidden="false" customHeight="true" outlineLevel="0" collapsed="false"/>
    <row r="186" customFormat="false" ht="12.75" hidden="false" customHeight="true" outlineLevel="0" collapsed="false"/>
    <row r="187" customFormat="false" ht="12.75" hidden="false" customHeight="true" outlineLevel="0" collapsed="false"/>
    <row r="188" customFormat="false" ht="12.75" hidden="false" customHeight="true" outlineLevel="0" collapsed="false"/>
    <row r="189" customFormat="false" ht="12.75" hidden="false" customHeight="true" outlineLevel="0" collapsed="false"/>
    <row r="190" customFormat="false" ht="12.75" hidden="false" customHeight="true" outlineLevel="0" collapsed="false"/>
    <row r="191" customFormat="false" ht="12.75" hidden="false" customHeight="true" outlineLevel="0" collapsed="false"/>
    <row r="192" customFormat="false" ht="12.75" hidden="false" customHeight="true" outlineLevel="0" collapsed="false"/>
    <row r="193" customFormat="false" ht="12.75" hidden="false" customHeight="true" outlineLevel="0" collapsed="false"/>
    <row r="194" customFormat="false" ht="12.75" hidden="false" customHeight="true" outlineLevel="0" collapsed="false"/>
    <row r="195" customFormat="false" ht="12.75" hidden="false" customHeight="true" outlineLevel="0" collapsed="false"/>
    <row r="196" customFormat="false" ht="12.75" hidden="false" customHeight="true" outlineLevel="0" collapsed="false"/>
    <row r="197" customFormat="false" ht="12.75" hidden="false" customHeight="true" outlineLevel="0" collapsed="false"/>
    <row r="198" customFormat="false" ht="12.75" hidden="false" customHeight="true" outlineLevel="0" collapsed="false"/>
    <row r="199" customFormat="false" ht="12.75" hidden="false" customHeight="true" outlineLevel="0" collapsed="false"/>
    <row r="200" customFormat="false" ht="12.75" hidden="false" customHeight="true" outlineLevel="0" collapsed="false"/>
    <row r="201" customFormat="false" ht="12.75" hidden="false" customHeight="true" outlineLevel="0" collapsed="false"/>
    <row r="202" customFormat="false" ht="12.75" hidden="false" customHeight="true" outlineLevel="0" collapsed="false"/>
    <row r="203" customFormat="false" ht="12.75" hidden="false" customHeight="true" outlineLevel="0" collapsed="false"/>
    <row r="204" customFormat="false" ht="12.75" hidden="false" customHeight="true" outlineLevel="0" collapsed="false"/>
    <row r="205" customFormat="false" ht="12.75" hidden="false" customHeight="true" outlineLevel="0" collapsed="false"/>
    <row r="206" customFormat="false" ht="12.75" hidden="false" customHeight="true" outlineLevel="0" collapsed="false"/>
    <row r="207" customFormat="false" ht="12.75" hidden="false" customHeight="true" outlineLevel="0" collapsed="false"/>
    <row r="208" customFormat="false" ht="12.75" hidden="false" customHeight="true" outlineLevel="0" collapsed="false"/>
    <row r="209" customFormat="false" ht="12.75" hidden="false" customHeight="true" outlineLevel="0" collapsed="false"/>
    <row r="210" customFormat="false" ht="12.75" hidden="false" customHeight="true" outlineLevel="0" collapsed="false"/>
    <row r="211" customFormat="false" ht="12.75" hidden="false" customHeight="true" outlineLevel="0" collapsed="false"/>
    <row r="212" customFormat="false" ht="12.75" hidden="false" customHeight="true" outlineLevel="0" collapsed="false"/>
    <row r="213" customFormat="false" ht="12.75" hidden="false" customHeight="true" outlineLevel="0" collapsed="false"/>
    <row r="214" customFormat="false" ht="12.75" hidden="false" customHeight="true" outlineLevel="0" collapsed="false"/>
    <row r="215" customFormat="false" ht="12.75" hidden="false" customHeight="true" outlineLevel="0" collapsed="false"/>
    <row r="216" customFormat="false" ht="12.75" hidden="false" customHeight="true" outlineLevel="0" collapsed="false"/>
    <row r="217" customFormat="false" ht="12.75" hidden="false" customHeight="true" outlineLevel="0" collapsed="false"/>
    <row r="218" customFormat="false" ht="12.75" hidden="false" customHeight="true" outlineLevel="0" collapsed="false"/>
    <row r="219" customFormat="false" ht="12.75" hidden="false" customHeight="true" outlineLevel="0" collapsed="false"/>
    <row r="220" customFormat="false" ht="12.75" hidden="false" customHeight="true" outlineLevel="0" collapsed="false"/>
    <row r="221" customFormat="false" ht="12.75" hidden="false" customHeight="true" outlineLevel="0" collapsed="false"/>
    <row r="222" customFormat="false" ht="12.75" hidden="false" customHeight="true" outlineLevel="0" collapsed="false"/>
    <row r="223" customFormat="false" ht="12.75" hidden="false" customHeight="true" outlineLevel="0" collapsed="false"/>
    <row r="224" customFormat="false" ht="12.75" hidden="false" customHeight="true" outlineLevel="0" collapsed="false"/>
    <row r="225" customFormat="false" ht="12.75" hidden="false" customHeight="true" outlineLevel="0" collapsed="false"/>
    <row r="226" customFormat="false" ht="12.75" hidden="false" customHeight="true" outlineLevel="0" collapsed="false"/>
    <row r="227" customFormat="false" ht="12.75" hidden="false" customHeight="true" outlineLevel="0" collapsed="false"/>
    <row r="228" customFormat="false" ht="12.75" hidden="false" customHeight="true" outlineLevel="0" collapsed="false"/>
    <row r="229" customFormat="false" ht="12.75" hidden="false" customHeight="true" outlineLevel="0" collapsed="false"/>
    <row r="230" customFormat="false" ht="12.75" hidden="false" customHeight="true" outlineLevel="0" collapsed="false"/>
    <row r="231" customFormat="false" ht="12.75" hidden="false" customHeight="true" outlineLevel="0" collapsed="false"/>
    <row r="232" customFormat="false" ht="12.75" hidden="false" customHeight="true" outlineLevel="0" collapsed="false"/>
    <row r="233" customFormat="false" ht="12.75" hidden="false" customHeight="true" outlineLevel="0" collapsed="false"/>
    <row r="234" customFormat="false" ht="12.75" hidden="false" customHeight="true" outlineLevel="0" collapsed="false"/>
    <row r="235" customFormat="false" ht="12.75" hidden="false" customHeight="true" outlineLevel="0" collapsed="false"/>
    <row r="236" customFormat="false" ht="12.75" hidden="false" customHeight="true" outlineLevel="0" collapsed="false"/>
    <row r="237" customFormat="false" ht="12.75" hidden="false" customHeight="true" outlineLevel="0" collapsed="false"/>
    <row r="238" customFormat="false" ht="12.75" hidden="false" customHeight="true" outlineLevel="0" collapsed="false"/>
    <row r="239" customFormat="false" ht="12.75" hidden="false" customHeight="true" outlineLevel="0" collapsed="false"/>
    <row r="240" customFormat="false" ht="12.75" hidden="false" customHeight="true" outlineLevel="0" collapsed="false"/>
    <row r="241" customFormat="false" ht="12.75" hidden="false" customHeight="true" outlineLevel="0" collapsed="false"/>
    <row r="242" customFormat="false" ht="12.75" hidden="false" customHeight="true" outlineLevel="0" collapsed="false"/>
    <row r="243" customFormat="false" ht="12.75" hidden="false" customHeight="true" outlineLevel="0" collapsed="false"/>
    <row r="244" customFormat="false" ht="12.75" hidden="false" customHeight="true" outlineLevel="0" collapsed="false"/>
    <row r="245" customFormat="false" ht="12.75" hidden="false" customHeight="true" outlineLevel="0" collapsed="false"/>
    <row r="246" customFormat="false" ht="12.75" hidden="false" customHeight="true" outlineLevel="0" collapsed="false"/>
    <row r="247" customFormat="false" ht="12.75" hidden="false" customHeight="true" outlineLevel="0" collapsed="false"/>
    <row r="248" customFormat="false" ht="12.75" hidden="false" customHeight="true" outlineLevel="0" collapsed="false"/>
    <row r="249" customFormat="false" ht="12.75" hidden="false" customHeight="true" outlineLevel="0" collapsed="false"/>
    <row r="250" customFormat="false" ht="12.75" hidden="false" customHeight="true" outlineLevel="0" collapsed="false"/>
    <row r="251" customFormat="false" ht="12.75" hidden="false" customHeight="true" outlineLevel="0" collapsed="false"/>
    <row r="252" customFormat="false" ht="12.75" hidden="false" customHeight="true" outlineLevel="0" collapsed="false"/>
    <row r="253" customFormat="false" ht="12.75" hidden="false" customHeight="true" outlineLevel="0" collapsed="false"/>
    <row r="254" customFormat="false" ht="12.75" hidden="false" customHeight="true" outlineLevel="0" collapsed="false"/>
    <row r="255" customFormat="false" ht="12.75" hidden="false" customHeight="true" outlineLevel="0" collapsed="false"/>
    <row r="256" customFormat="false" ht="12.75" hidden="false" customHeight="true" outlineLevel="0" collapsed="false"/>
    <row r="257" customFormat="false" ht="12.75" hidden="false" customHeight="true" outlineLevel="0" collapsed="false"/>
    <row r="258" customFormat="false" ht="12.75" hidden="false" customHeight="true" outlineLevel="0" collapsed="false"/>
    <row r="259" customFormat="false" ht="12.75" hidden="false" customHeight="true" outlineLevel="0" collapsed="false"/>
    <row r="260" customFormat="false" ht="12.75" hidden="false" customHeight="true" outlineLevel="0" collapsed="false"/>
    <row r="261" customFormat="false" ht="12.75" hidden="false" customHeight="true" outlineLevel="0" collapsed="false"/>
    <row r="262" customFormat="false" ht="12.75" hidden="false" customHeight="true" outlineLevel="0" collapsed="false"/>
    <row r="263" customFormat="false" ht="12.75" hidden="false" customHeight="true" outlineLevel="0" collapsed="false"/>
    <row r="264" customFormat="false" ht="12.75" hidden="false" customHeight="true" outlineLevel="0" collapsed="false"/>
    <row r="265" customFormat="false" ht="12.75" hidden="false" customHeight="true" outlineLevel="0" collapsed="false"/>
    <row r="266" customFormat="false" ht="12.75" hidden="false" customHeight="true" outlineLevel="0" collapsed="false"/>
    <row r="267" customFormat="false" ht="12.75" hidden="false" customHeight="true" outlineLevel="0" collapsed="false"/>
    <row r="268" customFormat="false" ht="12.75" hidden="false" customHeight="true" outlineLevel="0" collapsed="false"/>
    <row r="269" customFormat="false" ht="12.75" hidden="false" customHeight="true" outlineLevel="0" collapsed="false"/>
    <row r="270" customFormat="false" ht="12.75" hidden="false" customHeight="true" outlineLevel="0" collapsed="false"/>
    <row r="271" customFormat="false" ht="12.75" hidden="false" customHeight="true" outlineLevel="0" collapsed="false"/>
    <row r="272" customFormat="false" ht="12.75" hidden="false" customHeight="true" outlineLevel="0" collapsed="false"/>
    <row r="273" customFormat="false" ht="12.75" hidden="false" customHeight="true" outlineLevel="0" collapsed="false"/>
    <row r="274" customFormat="false" ht="12.75" hidden="false" customHeight="true" outlineLevel="0" collapsed="false"/>
    <row r="275" customFormat="false" ht="12.75" hidden="false" customHeight="true" outlineLevel="0" collapsed="false"/>
    <row r="276" customFormat="false" ht="12.75" hidden="false" customHeight="true" outlineLevel="0" collapsed="false"/>
    <row r="277" customFormat="false" ht="12.75" hidden="false" customHeight="true" outlineLevel="0" collapsed="false"/>
    <row r="278" customFormat="false" ht="12.75" hidden="false" customHeight="true" outlineLevel="0" collapsed="false"/>
    <row r="279" customFormat="false" ht="12.75" hidden="false" customHeight="true" outlineLevel="0" collapsed="false"/>
    <row r="280" customFormat="false" ht="12.75" hidden="false" customHeight="true" outlineLevel="0" collapsed="false"/>
    <row r="281" customFormat="false" ht="12.75" hidden="false" customHeight="true" outlineLevel="0" collapsed="false"/>
    <row r="282" customFormat="false" ht="12.75" hidden="false" customHeight="true" outlineLevel="0" collapsed="false"/>
    <row r="283" customFormat="false" ht="12.75" hidden="false" customHeight="true" outlineLevel="0" collapsed="false"/>
    <row r="284" customFormat="false" ht="12.75" hidden="false" customHeight="true" outlineLevel="0" collapsed="false"/>
    <row r="285" customFormat="false" ht="12.75" hidden="false" customHeight="true" outlineLevel="0" collapsed="false"/>
    <row r="286" customFormat="false" ht="12.75" hidden="false" customHeight="true" outlineLevel="0" collapsed="false"/>
    <row r="287" customFormat="false" ht="12.75" hidden="false" customHeight="true" outlineLevel="0" collapsed="false"/>
    <row r="288" customFormat="false" ht="12.75" hidden="false" customHeight="true" outlineLevel="0" collapsed="false"/>
    <row r="289" customFormat="false" ht="12.75" hidden="false" customHeight="true" outlineLevel="0" collapsed="false"/>
    <row r="290" customFormat="false" ht="12.75" hidden="false" customHeight="true" outlineLevel="0" collapsed="false"/>
    <row r="291" customFormat="false" ht="12.75" hidden="false" customHeight="true" outlineLevel="0" collapsed="false"/>
    <row r="292" customFormat="false" ht="12.75" hidden="false" customHeight="true" outlineLevel="0" collapsed="false"/>
    <row r="293" customFormat="false" ht="12.75" hidden="false" customHeight="true" outlineLevel="0" collapsed="false"/>
    <row r="294" customFormat="false" ht="12.75" hidden="false" customHeight="true" outlineLevel="0" collapsed="false"/>
    <row r="295" customFormat="false" ht="12.75" hidden="false" customHeight="true" outlineLevel="0" collapsed="false"/>
    <row r="296" customFormat="false" ht="12.75" hidden="false" customHeight="true" outlineLevel="0" collapsed="false"/>
    <row r="297" customFormat="false" ht="12.75" hidden="false" customHeight="true" outlineLevel="0" collapsed="false"/>
    <row r="298" customFormat="false" ht="12.75" hidden="false" customHeight="true" outlineLevel="0" collapsed="false"/>
    <row r="299" customFormat="false" ht="12.75" hidden="false" customHeight="true" outlineLevel="0" collapsed="false"/>
    <row r="300" customFormat="false" ht="12.75" hidden="false" customHeight="true" outlineLevel="0" collapsed="false"/>
    <row r="301" customFormat="false" ht="12.75" hidden="false" customHeight="true" outlineLevel="0" collapsed="false"/>
    <row r="302" customFormat="false" ht="12.75" hidden="false" customHeight="true" outlineLevel="0" collapsed="false"/>
    <row r="303" customFormat="false" ht="12.75" hidden="false" customHeight="true" outlineLevel="0" collapsed="false"/>
    <row r="304" customFormat="false" ht="12.75" hidden="false" customHeight="true" outlineLevel="0" collapsed="false"/>
    <row r="305" customFormat="false" ht="12.75" hidden="false" customHeight="true" outlineLevel="0" collapsed="false"/>
    <row r="306" customFormat="false" ht="12.75" hidden="false" customHeight="true" outlineLevel="0" collapsed="false"/>
    <row r="307" customFormat="false" ht="12.75" hidden="false" customHeight="true" outlineLevel="0" collapsed="false"/>
    <row r="308" customFormat="false" ht="12.75" hidden="false" customHeight="true" outlineLevel="0" collapsed="false"/>
    <row r="309" customFormat="false" ht="12.75" hidden="false" customHeight="true" outlineLevel="0" collapsed="false"/>
    <row r="310" customFormat="false" ht="12.75" hidden="false" customHeight="true" outlineLevel="0" collapsed="false"/>
    <row r="311" customFormat="false" ht="12.75" hidden="false" customHeight="true" outlineLevel="0" collapsed="false"/>
    <row r="312" customFormat="false" ht="12.75" hidden="false" customHeight="true" outlineLevel="0" collapsed="false"/>
    <row r="313" customFormat="false" ht="12.75" hidden="false" customHeight="true" outlineLevel="0" collapsed="false"/>
    <row r="314" customFormat="false" ht="12.75" hidden="false" customHeight="true" outlineLevel="0" collapsed="false"/>
    <row r="315" customFormat="false" ht="12.75" hidden="false" customHeight="true" outlineLevel="0" collapsed="false"/>
    <row r="316" customFormat="false" ht="12.75" hidden="false" customHeight="true" outlineLevel="0" collapsed="false"/>
    <row r="317" customFormat="false" ht="12.75" hidden="false" customHeight="true" outlineLevel="0" collapsed="false"/>
    <row r="318" customFormat="false" ht="12.75" hidden="false" customHeight="true" outlineLevel="0" collapsed="false"/>
    <row r="319" customFormat="false" ht="12.75" hidden="false" customHeight="true" outlineLevel="0" collapsed="false"/>
    <row r="320" customFormat="false" ht="12.75" hidden="false" customHeight="true" outlineLevel="0" collapsed="false"/>
    <row r="321" customFormat="false" ht="12.75" hidden="false" customHeight="true" outlineLevel="0" collapsed="false"/>
    <row r="322" customFormat="false" ht="12.75" hidden="false" customHeight="true" outlineLevel="0" collapsed="false"/>
    <row r="323" customFormat="false" ht="12.75" hidden="false" customHeight="true" outlineLevel="0" collapsed="false"/>
    <row r="324" customFormat="false" ht="12.75" hidden="false" customHeight="true" outlineLevel="0" collapsed="false"/>
    <row r="325" customFormat="false" ht="12.75" hidden="false" customHeight="true" outlineLevel="0" collapsed="false"/>
    <row r="326" customFormat="false" ht="12.75" hidden="false" customHeight="true" outlineLevel="0" collapsed="false"/>
    <row r="327" customFormat="false" ht="12.75" hidden="false" customHeight="true" outlineLevel="0" collapsed="false"/>
    <row r="328" customFormat="false" ht="12.75" hidden="false" customHeight="true" outlineLevel="0" collapsed="false"/>
    <row r="329" customFormat="false" ht="12.75" hidden="false" customHeight="true" outlineLevel="0" collapsed="false"/>
    <row r="330" customFormat="false" ht="12.75" hidden="false" customHeight="true" outlineLevel="0" collapsed="false"/>
    <row r="331" customFormat="false" ht="12.75" hidden="false" customHeight="true" outlineLevel="0" collapsed="false"/>
    <row r="332" customFormat="false" ht="12.75" hidden="false" customHeight="true" outlineLevel="0" collapsed="false"/>
    <row r="333" customFormat="false" ht="12.75" hidden="false" customHeight="true" outlineLevel="0" collapsed="false"/>
    <row r="334" customFormat="false" ht="12.75" hidden="false" customHeight="true" outlineLevel="0" collapsed="false"/>
    <row r="335" customFormat="false" ht="12.75" hidden="false" customHeight="true" outlineLevel="0" collapsed="false"/>
    <row r="336" customFormat="false" ht="12.75" hidden="false" customHeight="true" outlineLevel="0" collapsed="false"/>
    <row r="337" customFormat="false" ht="12.75" hidden="false" customHeight="true" outlineLevel="0" collapsed="false"/>
    <row r="338" customFormat="false" ht="12.75" hidden="false" customHeight="true" outlineLevel="0" collapsed="false"/>
    <row r="339" customFormat="false" ht="12.75" hidden="false" customHeight="true" outlineLevel="0" collapsed="false"/>
    <row r="340" customFormat="false" ht="12.75" hidden="false" customHeight="true" outlineLevel="0" collapsed="false"/>
    <row r="341" customFormat="false" ht="12.75" hidden="false" customHeight="true" outlineLevel="0" collapsed="false"/>
    <row r="342" customFormat="false" ht="12.75" hidden="false" customHeight="true" outlineLevel="0" collapsed="false"/>
    <row r="343" customFormat="false" ht="12.75" hidden="false" customHeight="true" outlineLevel="0" collapsed="false"/>
    <row r="344" customFormat="false" ht="12.75" hidden="false" customHeight="true" outlineLevel="0" collapsed="false"/>
    <row r="345" customFormat="false" ht="12.75" hidden="false" customHeight="true" outlineLevel="0" collapsed="false"/>
    <row r="346" customFormat="false" ht="12.75" hidden="false" customHeight="true" outlineLevel="0" collapsed="false"/>
    <row r="347" customFormat="false" ht="12.75" hidden="false" customHeight="true" outlineLevel="0" collapsed="false"/>
    <row r="348" customFormat="false" ht="12.75" hidden="false" customHeight="true" outlineLevel="0" collapsed="false"/>
    <row r="349" customFormat="false" ht="12.75" hidden="false" customHeight="true" outlineLevel="0" collapsed="false"/>
    <row r="350" customFormat="false" ht="12.75" hidden="false" customHeight="true" outlineLevel="0" collapsed="false"/>
    <row r="351" customFormat="false" ht="12.75" hidden="false" customHeight="true" outlineLevel="0" collapsed="false"/>
    <row r="352" customFormat="false" ht="12.75" hidden="false" customHeight="true" outlineLevel="0" collapsed="false"/>
    <row r="353" customFormat="false" ht="12.75" hidden="false" customHeight="true" outlineLevel="0" collapsed="false"/>
    <row r="354" customFormat="false" ht="12.75" hidden="false" customHeight="true" outlineLevel="0" collapsed="false"/>
    <row r="355" customFormat="false" ht="12.75" hidden="false" customHeight="true" outlineLevel="0" collapsed="false"/>
    <row r="356" customFormat="false" ht="12.75" hidden="false" customHeight="true" outlineLevel="0" collapsed="false"/>
    <row r="357" customFormat="false" ht="12.75" hidden="false" customHeight="true" outlineLevel="0" collapsed="false"/>
    <row r="358" customFormat="false" ht="12.75" hidden="false" customHeight="true" outlineLevel="0" collapsed="false"/>
    <row r="359" customFormat="false" ht="12.75" hidden="false" customHeight="true" outlineLevel="0" collapsed="false"/>
    <row r="360" customFormat="false" ht="12.75" hidden="false" customHeight="true" outlineLevel="0" collapsed="false"/>
    <row r="361" customFormat="false" ht="12.75" hidden="false" customHeight="true" outlineLevel="0" collapsed="false"/>
    <row r="362" customFormat="false" ht="12.75" hidden="false" customHeight="true" outlineLevel="0" collapsed="false"/>
    <row r="363" customFormat="false" ht="12.75" hidden="false" customHeight="true" outlineLevel="0" collapsed="false"/>
    <row r="364" customFormat="false" ht="12.75" hidden="false" customHeight="true" outlineLevel="0" collapsed="false"/>
    <row r="365" customFormat="false" ht="12.75" hidden="false" customHeight="true" outlineLevel="0" collapsed="false"/>
    <row r="366" customFormat="false" ht="12.75" hidden="false" customHeight="true" outlineLevel="0" collapsed="false"/>
    <row r="367" customFormat="false" ht="12.75" hidden="false" customHeight="true" outlineLevel="0" collapsed="false"/>
    <row r="368" customFormat="false" ht="12.75" hidden="false" customHeight="true" outlineLevel="0" collapsed="false"/>
    <row r="369" customFormat="false" ht="12.75" hidden="false" customHeight="true" outlineLevel="0" collapsed="false"/>
    <row r="370" customFormat="false" ht="12.75" hidden="false" customHeight="true" outlineLevel="0" collapsed="false"/>
    <row r="371" customFormat="false" ht="12.75" hidden="false" customHeight="true" outlineLevel="0" collapsed="false"/>
    <row r="372" customFormat="false" ht="12.75" hidden="false" customHeight="true" outlineLevel="0" collapsed="false"/>
    <row r="373" customFormat="false" ht="12.75" hidden="false" customHeight="true" outlineLevel="0" collapsed="false"/>
    <row r="374" customFormat="false" ht="12.75" hidden="false" customHeight="true" outlineLevel="0" collapsed="false"/>
    <row r="375" customFormat="false" ht="12.75" hidden="false" customHeight="true" outlineLevel="0" collapsed="false"/>
    <row r="376" customFormat="false" ht="12.75" hidden="false" customHeight="true" outlineLevel="0" collapsed="false"/>
    <row r="377" customFormat="false" ht="12.75" hidden="false" customHeight="true" outlineLevel="0" collapsed="false"/>
    <row r="378" customFormat="false" ht="12.75" hidden="false" customHeight="true" outlineLevel="0" collapsed="false"/>
    <row r="379" customFormat="false" ht="12.75" hidden="false" customHeight="true" outlineLevel="0" collapsed="false"/>
    <row r="380" customFormat="false" ht="12.75" hidden="false" customHeight="true" outlineLevel="0" collapsed="false"/>
    <row r="381" customFormat="false" ht="12.75" hidden="false" customHeight="true" outlineLevel="0" collapsed="false"/>
    <row r="382" customFormat="false" ht="12.75" hidden="false" customHeight="true" outlineLevel="0" collapsed="false"/>
    <row r="383" customFormat="false" ht="12.75" hidden="false" customHeight="true" outlineLevel="0" collapsed="false"/>
    <row r="384" customFormat="false" ht="12.75" hidden="false" customHeight="true" outlineLevel="0" collapsed="false"/>
    <row r="385" customFormat="false" ht="12.75" hidden="false" customHeight="true" outlineLevel="0" collapsed="false"/>
    <row r="386" customFormat="false" ht="12.75" hidden="false" customHeight="true" outlineLevel="0" collapsed="false"/>
    <row r="387" customFormat="false" ht="12.75" hidden="false" customHeight="true" outlineLevel="0" collapsed="false"/>
    <row r="388" customFormat="false" ht="12.75" hidden="false" customHeight="true" outlineLevel="0" collapsed="false"/>
    <row r="389" customFormat="false" ht="12.75" hidden="false" customHeight="true" outlineLevel="0" collapsed="false"/>
    <row r="390" customFormat="false" ht="12.75" hidden="false" customHeight="true" outlineLevel="0" collapsed="false"/>
    <row r="391" customFormat="false" ht="12.75" hidden="false" customHeight="true" outlineLevel="0" collapsed="false"/>
    <row r="392" customFormat="false" ht="12.75" hidden="false" customHeight="true" outlineLevel="0" collapsed="false"/>
    <row r="393" customFormat="false" ht="12.75" hidden="false" customHeight="true" outlineLevel="0" collapsed="false"/>
    <row r="394" customFormat="false" ht="12.75" hidden="false" customHeight="true" outlineLevel="0" collapsed="false"/>
    <row r="395" customFormat="false" ht="12.75" hidden="false" customHeight="true" outlineLevel="0" collapsed="false"/>
    <row r="396" customFormat="false" ht="12.75" hidden="false" customHeight="true" outlineLevel="0" collapsed="false"/>
    <row r="397" customFormat="false" ht="12.75" hidden="false" customHeight="true" outlineLevel="0" collapsed="false"/>
    <row r="398" customFormat="false" ht="12.75" hidden="false" customHeight="true" outlineLevel="0" collapsed="false"/>
    <row r="399" customFormat="false" ht="12.75" hidden="false" customHeight="true" outlineLevel="0" collapsed="false"/>
    <row r="400" customFormat="false" ht="12.75" hidden="false" customHeight="true" outlineLevel="0" collapsed="false"/>
    <row r="401" customFormat="false" ht="12.75" hidden="false" customHeight="true" outlineLevel="0" collapsed="false"/>
    <row r="402" customFormat="false" ht="12.75" hidden="false" customHeight="true" outlineLevel="0" collapsed="false"/>
    <row r="403" customFormat="false" ht="12.75" hidden="false" customHeight="true" outlineLevel="0" collapsed="false"/>
    <row r="404" customFormat="false" ht="12.75" hidden="false" customHeight="true" outlineLevel="0" collapsed="false"/>
    <row r="405" customFormat="false" ht="12.75" hidden="false" customHeight="true" outlineLevel="0" collapsed="false"/>
    <row r="406" customFormat="false" ht="12.75" hidden="false" customHeight="true" outlineLevel="0" collapsed="false"/>
    <row r="407" customFormat="false" ht="12.75" hidden="false" customHeight="true" outlineLevel="0" collapsed="false"/>
    <row r="408" customFormat="false" ht="12.75" hidden="false" customHeight="true" outlineLevel="0" collapsed="false"/>
    <row r="409" customFormat="false" ht="12.75" hidden="false" customHeight="true" outlineLevel="0" collapsed="false"/>
    <row r="410" customFormat="false" ht="12.75" hidden="false" customHeight="true" outlineLevel="0" collapsed="false"/>
    <row r="411" customFormat="false" ht="12.75" hidden="false" customHeight="true" outlineLevel="0" collapsed="false"/>
    <row r="412" customFormat="false" ht="12.75" hidden="false" customHeight="true" outlineLevel="0" collapsed="false"/>
    <row r="413" customFormat="false" ht="12.75" hidden="false" customHeight="true" outlineLevel="0" collapsed="false"/>
    <row r="414" customFormat="false" ht="12.75" hidden="false" customHeight="true" outlineLevel="0" collapsed="false"/>
    <row r="415" customFormat="false" ht="12.75" hidden="false" customHeight="true" outlineLevel="0" collapsed="false"/>
    <row r="416" customFormat="false" ht="12.75" hidden="false" customHeight="true" outlineLevel="0" collapsed="false"/>
    <row r="417" customFormat="false" ht="12.75" hidden="false" customHeight="true" outlineLevel="0" collapsed="false"/>
    <row r="418" customFormat="false" ht="12.75" hidden="false" customHeight="true" outlineLevel="0" collapsed="false"/>
    <row r="419" customFormat="false" ht="12.75" hidden="false" customHeight="true" outlineLevel="0" collapsed="false"/>
    <row r="420" customFormat="false" ht="12.75" hidden="false" customHeight="true" outlineLevel="0" collapsed="false"/>
    <row r="421" customFormat="false" ht="12.75" hidden="false" customHeight="true" outlineLevel="0" collapsed="false"/>
    <row r="422" customFormat="false" ht="12.75" hidden="false" customHeight="true" outlineLevel="0" collapsed="false"/>
    <row r="423" customFormat="false" ht="12.75" hidden="false" customHeight="true" outlineLevel="0" collapsed="false"/>
    <row r="424" customFormat="false" ht="12.75" hidden="false" customHeight="true" outlineLevel="0" collapsed="false"/>
    <row r="425" customFormat="false" ht="12.75" hidden="false" customHeight="true" outlineLevel="0" collapsed="false"/>
    <row r="426" customFormat="false" ht="12.75" hidden="false" customHeight="true" outlineLevel="0" collapsed="false"/>
    <row r="427" customFormat="false" ht="12.75" hidden="false" customHeight="true" outlineLevel="0" collapsed="false"/>
    <row r="428" customFormat="false" ht="12.75" hidden="false" customHeight="true" outlineLevel="0" collapsed="false"/>
    <row r="429" customFormat="false" ht="12.75" hidden="false" customHeight="true" outlineLevel="0" collapsed="false"/>
    <row r="430" customFormat="false" ht="12.75" hidden="false" customHeight="true" outlineLevel="0" collapsed="false"/>
    <row r="431" customFormat="false" ht="12.75" hidden="false" customHeight="true" outlineLevel="0" collapsed="false"/>
    <row r="432" customFormat="false" ht="12.75" hidden="false" customHeight="true" outlineLevel="0" collapsed="false"/>
    <row r="433" customFormat="false" ht="12.75" hidden="false" customHeight="true" outlineLevel="0" collapsed="false"/>
    <row r="434" customFormat="false" ht="12.75" hidden="false" customHeight="true" outlineLevel="0" collapsed="false"/>
    <row r="435" customFormat="false" ht="12.75" hidden="false" customHeight="true" outlineLevel="0" collapsed="false"/>
    <row r="436" customFormat="false" ht="12.75" hidden="false" customHeight="true" outlineLevel="0" collapsed="false"/>
    <row r="437" customFormat="false" ht="12.75" hidden="false" customHeight="true" outlineLevel="0" collapsed="false"/>
    <row r="438" customFormat="false" ht="12.75" hidden="false" customHeight="true" outlineLevel="0" collapsed="false"/>
    <row r="439" customFormat="false" ht="12.75" hidden="false" customHeight="true" outlineLevel="0" collapsed="false"/>
    <row r="440" customFormat="false" ht="12.75" hidden="false" customHeight="true" outlineLevel="0" collapsed="false"/>
    <row r="441" customFormat="false" ht="12.75" hidden="false" customHeight="true" outlineLevel="0" collapsed="false"/>
    <row r="442" customFormat="false" ht="12.75" hidden="false" customHeight="true" outlineLevel="0" collapsed="false"/>
    <row r="443" customFormat="false" ht="12.75" hidden="false" customHeight="true" outlineLevel="0" collapsed="false"/>
    <row r="444" customFormat="false" ht="12.75" hidden="false" customHeight="true" outlineLevel="0" collapsed="false"/>
    <row r="445" customFormat="false" ht="12.75" hidden="false" customHeight="true" outlineLevel="0" collapsed="false"/>
    <row r="446" customFormat="false" ht="12.75" hidden="false" customHeight="true" outlineLevel="0" collapsed="false"/>
    <row r="447" customFormat="false" ht="12.75" hidden="false" customHeight="true" outlineLevel="0" collapsed="false"/>
    <row r="448" customFormat="false" ht="12.75" hidden="false" customHeight="true" outlineLevel="0" collapsed="false"/>
    <row r="449" customFormat="false" ht="12.75" hidden="false" customHeight="true" outlineLevel="0" collapsed="false"/>
    <row r="450" customFormat="false" ht="12.75" hidden="false" customHeight="true" outlineLevel="0" collapsed="false"/>
    <row r="451" customFormat="false" ht="12.75" hidden="false" customHeight="true" outlineLevel="0" collapsed="false"/>
    <row r="452" customFormat="false" ht="12.75" hidden="false" customHeight="true" outlineLevel="0" collapsed="false"/>
    <row r="453" customFormat="false" ht="12.75" hidden="false" customHeight="true" outlineLevel="0" collapsed="false"/>
    <row r="454" customFormat="false" ht="12.75" hidden="false" customHeight="true" outlineLevel="0" collapsed="false"/>
    <row r="455" customFormat="false" ht="12.75" hidden="false" customHeight="true" outlineLevel="0" collapsed="false"/>
    <row r="456" customFormat="false" ht="12.75" hidden="false" customHeight="true" outlineLevel="0" collapsed="false"/>
    <row r="457" customFormat="false" ht="12.75" hidden="false" customHeight="true" outlineLevel="0" collapsed="false"/>
    <row r="458" customFormat="false" ht="12.75" hidden="false" customHeight="true" outlineLevel="0" collapsed="false"/>
    <row r="459" customFormat="false" ht="12.75" hidden="false" customHeight="true" outlineLevel="0" collapsed="false"/>
    <row r="460" customFormat="false" ht="12.75" hidden="false" customHeight="true" outlineLevel="0" collapsed="false"/>
    <row r="461" customFormat="false" ht="12.75" hidden="false" customHeight="true" outlineLevel="0" collapsed="false"/>
    <row r="462" customFormat="false" ht="12.75" hidden="false" customHeight="true" outlineLevel="0" collapsed="false"/>
    <row r="463" customFormat="false" ht="12.75" hidden="false" customHeight="true" outlineLevel="0" collapsed="false"/>
    <row r="464" customFormat="false" ht="12.75" hidden="false" customHeight="true" outlineLevel="0" collapsed="false"/>
    <row r="465" customFormat="false" ht="12.75" hidden="false" customHeight="true" outlineLevel="0" collapsed="false"/>
    <row r="466" customFormat="false" ht="12.75" hidden="false" customHeight="true" outlineLevel="0" collapsed="false"/>
    <row r="467" customFormat="false" ht="12.75" hidden="false" customHeight="true" outlineLevel="0" collapsed="false"/>
    <row r="468" customFormat="false" ht="12.75" hidden="false" customHeight="true" outlineLevel="0" collapsed="false"/>
    <row r="469" customFormat="false" ht="12.75" hidden="false" customHeight="true" outlineLevel="0" collapsed="false"/>
    <row r="470" customFormat="false" ht="12.75" hidden="false" customHeight="true" outlineLevel="0" collapsed="false"/>
    <row r="471" customFormat="false" ht="12.75" hidden="false" customHeight="true" outlineLevel="0" collapsed="false"/>
    <row r="472" customFormat="false" ht="12.75" hidden="false" customHeight="true" outlineLevel="0" collapsed="false"/>
    <row r="473" customFormat="false" ht="12.75" hidden="false" customHeight="true" outlineLevel="0" collapsed="false"/>
    <row r="474" customFormat="false" ht="12.75" hidden="false" customHeight="true" outlineLevel="0" collapsed="false"/>
    <row r="475" customFormat="false" ht="12.75" hidden="false" customHeight="true" outlineLevel="0" collapsed="false"/>
    <row r="476" customFormat="false" ht="12.75" hidden="false" customHeight="true" outlineLevel="0" collapsed="false"/>
    <row r="477" customFormat="false" ht="12.75" hidden="false" customHeight="true" outlineLevel="0" collapsed="false"/>
    <row r="478" customFormat="false" ht="12.75" hidden="false" customHeight="true" outlineLevel="0" collapsed="false"/>
    <row r="479" customFormat="false" ht="12.75" hidden="false" customHeight="true" outlineLevel="0" collapsed="false"/>
    <row r="480" customFormat="false" ht="12.75" hidden="false" customHeight="true" outlineLevel="0" collapsed="false"/>
    <row r="481" customFormat="false" ht="12.75" hidden="false" customHeight="true" outlineLevel="0" collapsed="false"/>
    <row r="482" customFormat="false" ht="12.75" hidden="false" customHeight="true" outlineLevel="0" collapsed="false"/>
    <row r="483" customFormat="false" ht="12.75" hidden="false" customHeight="true" outlineLevel="0" collapsed="false"/>
    <row r="484" customFormat="false" ht="12.75" hidden="false" customHeight="true" outlineLevel="0" collapsed="false"/>
    <row r="485" customFormat="false" ht="12.75" hidden="false" customHeight="true" outlineLevel="0" collapsed="false"/>
    <row r="486" customFormat="false" ht="12.75" hidden="false" customHeight="true" outlineLevel="0" collapsed="false"/>
    <row r="487" customFormat="false" ht="12.75" hidden="false" customHeight="true" outlineLevel="0" collapsed="false"/>
    <row r="488" customFormat="false" ht="12.75" hidden="false" customHeight="true" outlineLevel="0" collapsed="false"/>
    <row r="489" customFormat="false" ht="12.75" hidden="false" customHeight="true" outlineLevel="0" collapsed="false"/>
    <row r="490" customFormat="false" ht="12.75" hidden="false" customHeight="true" outlineLevel="0" collapsed="false"/>
    <row r="491" customFormat="false" ht="12.75" hidden="false" customHeight="true" outlineLevel="0" collapsed="false"/>
    <row r="492" customFormat="false" ht="12.75" hidden="false" customHeight="true" outlineLevel="0" collapsed="false"/>
    <row r="493" customFormat="false" ht="12.75" hidden="false" customHeight="true" outlineLevel="0" collapsed="false"/>
    <row r="494" customFormat="false" ht="12.75" hidden="false" customHeight="true" outlineLevel="0" collapsed="false"/>
    <row r="495" customFormat="false" ht="12.75" hidden="false" customHeight="true" outlineLevel="0" collapsed="false"/>
    <row r="496" customFormat="false" ht="12.75" hidden="false" customHeight="true" outlineLevel="0" collapsed="false"/>
    <row r="497" customFormat="false" ht="12.75" hidden="false" customHeight="true" outlineLevel="0" collapsed="false"/>
    <row r="498" customFormat="false" ht="12.75" hidden="false" customHeight="true" outlineLevel="0" collapsed="false"/>
    <row r="499" customFormat="false" ht="12.75" hidden="false" customHeight="true" outlineLevel="0" collapsed="false"/>
    <row r="500" customFormat="false" ht="12.75" hidden="false" customHeight="true" outlineLevel="0" collapsed="false"/>
    <row r="501" customFormat="false" ht="12.75" hidden="false" customHeight="true" outlineLevel="0" collapsed="false"/>
    <row r="502" customFormat="false" ht="12.75" hidden="false" customHeight="true" outlineLevel="0" collapsed="false"/>
    <row r="503" customFormat="false" ht="12.75" hidden="false" customHeight="true" outlineLevel="0" collapsed="false"/>
    <row r="504" customFormat="false" ht="12.75" hidden="false" customHeight="true" outlineLevel="0" collapsed="false"/>
    <row r="505" customFormat="false" ht="12.75" hidden="false" customHeight="true" outlineLevel="0" collapsed="false"/>
    <row r="506" customFormat="false" ht="12.75" hidden="false" customHeight="true" outlineLevel="0" collapsed="false"/>
    <row r="507" customFormat="false" ht="12.75" hidden="false" customHeight="true" outlineLevel="0" collapsed="false"/>
    <row r="508" customFormat="false" ht="12.75" hidden="false" customHeight="true" outlineLevel="0" collapsed="false"/>
    <row r="509" customFormat="false" ht="12.75" hidden="false" customHeight="true" outlineLevel="0" collapsed="false"/>
    <row r="510" customFormat="false" ht="12.75" hidden="false" customHeight="true" outlineLevel="0" collapsed="false"/>
    <row r="511" customFormat="false" ht="12.75" hidden="false" customHeight="true" outlineLevel="0" collapsed="false"/>
    <row r="512" customFormat="false" ht="12.75" hidden="false" customHeight="true" outlineLevel="0" collapsed="false"/>
    <row r="513" customFormat="false" ht="12.75" hidden="false" customHeight="true" outlineLevel="0" collapsed="false"/>
    <row r="514" customFormat="false" ht="12.75" hidden="false" customHeight="true" outlineLevel="0" collapsed="false"/>
    <row r="515" customFormat="false" ht="12.75" hidden="false" customHeight="true" outlineLevel="0" collapsed="false"/>
    <row r="516" customFormat="false" ht="12.75" hidden="false" customHeight="true" outlineLevel="0" collapsed="false"/>
    <row r="517" customFormat="false" ht="12.75" hidden="false" customHeight="true" outlineLevel="0" collapsed="false"/>
    <row r="518" customFormat="false" ht="12.75" hidden="false" customHeight="true" outlineLevel="0" collapsed="false"/>
    <row r="519" customFormat="false" ht="12.75" hidden="false" customHeight="true" outlineLevel="0" collapsed="false"/>
    <row r="520" customFormat="false" ht="12.75" hidden="false" customHeight="true" outlineLevel="0" collapsed="false"/>
    <row r="521" customFormat="false" ht="12.75" hidden="false" customHeight="true" outlineLevel="0" collapsed="false"/>
    <row r="522" customFormat="false" ht="12.75" hidden="false" customHeight="true" outlineLevel="0" collapsed="false"/>
    <row r="523" customFormat="false" ht="12.75" hidden="false" customHeight="true" outlineLevel="0" collapsed="false"/>
    <row r="524" customFormat="false" ht="12.75" hidden="false" customHeight="true" outlineLevel="0" collapsed="false"/>
    <row r="525" customFormat="false" ht="12.75" hidden="false" customHeight="true" outlineLevel="0" collapsed="false"/>
    <row r="526" customFormat="false" ht="12.75" hidden="false" customHeight="true" outlineLevel="0" collapsed="false"/>
    <row r="527" customFormat="false" ht="12.75" hidden="false" customHeight="true" outlineLevel="0" collapsed="false"/>
    <row r="528" customFormat="false" ht="12.75" hidden="false" customHeight="true" outlineLevel="0" collapsed="false"/>
    <row r="529" customFormat="false" ht="12.75" hidden="false" customHeight="true" outlineLevel="0" collapsed="false"/>
    <row r="530" customFormat="false" ht="12.75" hidden="false" customHeight="true" outlineLevel="0" collapsed="false"/>
    <row r="531" customFormat="false" ht="12.75" hidden="false" customHeight="true" outlineLevel="0" collapsed="false"/>
    <row r="532" customFormat="false" ht="12.75" hidden="false" customHeight="true" outlineLevel="0" collapsed="false"/>
    <row r="533" customFormat="false" ht="12.75" hidden="false" customHeight="true" outlineLevel="0" collapsed="false"/>
    <row r="534" customFormat="false" ht="12.75" hidden="false" customHeight="true" outlineLevel="0" collapsed="false"/>
    <row r="535" customFormat="false" ht="12.75" hidden="false" customHeight="true" outlineLevel="0" collapsed="false"/>
    <row r="536" customFormat="false" ht="12.75" hidden="false" customHeight="true" outlineLevel="0" collapsed="false"/>
    <row r="537" customFormat="false" ht="12.75" hidden="false" customHeight="true" outlineLevel="0" collapsed="false"/>
    <row r="538" customFormat="false" ht="12.75" hidden="false" customHeight="true" outlineLevel="0" collapsed="false"/>
    <row r="539" customFormat="false" ht="12.75" hidden="false" customHeight="true" outlineLevel="0" collapsed="false"/>
    <row r="540" customFormat="false" ht="12.75" hidden="false" customHeight="true" outlineLevel="0" collapsed="false"/>
    <row r="541" customFormat="false" ht="12.75" hidden="false" customHeight="true" outlineLevel="0" collapsed="false"/>
    <row r="542" customFormat="false" ht="12.75" hidden="false" customHeight="true" outlineLevel="0" collapsed="false"/>
    <row r="543" customFormat="false" ht="12.75" hidden="false" customHeight="true" outlineLevel="0" collapsed="false"/>
    <row r="544" customFormat="false" ht="12.75" hidden="false" customHeight="true" outlineLevel="0" collapsed="false"/>
    <row r="545" customFormat="false" ht="12.75" hidden="false" customHeight="true" outlineLevel="0" collapsed="false"/>
    <row r="546" customFormat="false" ht="12.75" hidden="false" customHeight="true" outlineLevel="0" collapsed="false"/>
    <row r="547" customFormat="false" ht="12.75" hidden="false" customHeight="true" outlineLevel="0" collapsed="false"/>
    <row r="548" customFormat="false" ht="12.75" hidden="false" customHeight="true" outlineLevel="0" collapsed="false"/>
    <row r="549" customFormat="false" ht="12.75" hidden="false" customHeight="true" outlineLevel="0" collapsed="false"/>
    <row r="550" customFormat="false" ht="12.75" hidden="false" customHeight="true" outlineLevel="0" collapsed="false"/>
    <row r="551" customFormat="false" ht="12.75" hidden="false" customHeight="true" outlineLevel="0" collapsed="false"/>
    <row r="552" customFormat="false" ht="12.75" hidden="false" customHeight="true" outlineLevel="0" collapsed="false"/>
    <row r="553" customFormat="false" ht="12.75" hidden="false" customHeight="true" outlineLevel="0" collapsed="false"/>
    <row r="554" customFormat="false" ht="12.75" hidden="false" customHeight="true" outlineLevel="0" collapsed="false"/>
    <row r="555" customFormat="false" ht="12.75" hidden="false" customHeight="true" outlineLevel="0" collapsed="false"/>
    <row r="556" customFormat="false" ht="12.75" hidden="false" customHeight="true" outlineLevel="0" collapsed="false"/>
    <row r="557" customFormat="false" ht="12.75" hidden="false" customHeight="true" outlineLevel="0" collapsed="false"/>
    <row r="558" customFormat="false" ht="12.75" hidden="false" customHeight="true" outlineLevel="0" collapsed="false"/>
    <row r="559" customFormat="false" ht="12.75" hidden="false" customHeight="true" outlineLevel="0" collapsed="false"/>
    <row r="560" customFormat="false" ht="12.75" hidden="false" customHeight="true" outlineLevel="0" collapsed="false"/>
    <row r="561" customFormat="false" ht="12.75" hidden="false" customHeight="true" outlineLevel="0" collapsed="false"/>
    <row r="562" customFormat="false" ht="12.75" hidden="false" customHeight="true" outlineLevel="0" collapsed="false"/>
    <row r="563" customFormat="false" ht="12.75" hidden="false" customHeight="true" outlineLevel="0" collapsed="false"/>
    <row r="564" customFormat="false" ht="12.75" hidden="false" customHeight="true" outlineLevel="0" collapsed="false"/>
    <row r="565" customFormat="false" ht="12.75" hidden="false" customHeight="true" outlineLevel="0" collapsed="false"/>
    <row r="566" customFormat="false" ht="12.75" hidden="false" customHeight="true" outlineLevel="0" collapsed="false"/>
    <row r="567" customFormat="false" ht="12.75" hidden="false" customHeight="true" outlineLevel="0" collapsed="false"/>
    <row r="568" customFormat="false" ht="12.75" hidden="false" customHeight="true" outlineLevel="0" collapsed="false"/>
    <row r="569" customFormat="false" ht="12.75" hidden="false" customHeight="true" outlineLevel="0" collapsed="false"/>
    <row r="570" customFormat="false" ht="12.75" hidden="false" customHeight="true" outlineLevel="0" collapsed="false"/>
    <row r="571" customFormat="false" ht="12.75" hidden="false" customHeight="true" outlineLevel="0" collapsed="false"/>
    <row r="572" customFormat="false" ht="12.75" hidden="false" customHeight="true" outlineLevel="0" collapsed="false"/>
    <row r="573" customFormat="false" ht="12.75" hidden="false" customHeight="true" outlineLevel="0" collapsed="false"/>
    <row r="574" customFormat="false" ht="12.75" hidden="false" customHeight="true" outlineLevel="0" collapsed="false"/>
    <row r="575" customFormat="false" ht="12.75" hidden="false" customHeight="true" outlineLevel="0" collapsed="false"/>
    <row r="576" customFormat="false" ht="12.75" hidden="false" customHeight="true" outlineLevel="0" collapsed="false"/>
    <row r="577" customFormat="false" ht="12.75" hidden="false" customHeight="true" outlineLevel="0" collapsed="false"/>
    <row r="578" customFormat="false" ht="12.75" hidden="false" customHeight="true" outlineLevel="0" collapsed="false"/>
    <row r="579" customFormat="false" ht="12.75" hidden="false" customHeight="true" outlineLevel="0" collapsed="false"/>
    <row r="580" customFormat="false" ht="12.75" hidden="false" customHeight="true" outlineLevel="0" collapsed="false"/>
    <row r="581" customFormat="false" ht="12.75" hidden="false" customHeight="true" outlineLevel="0" collapsed="false"/>
    <row r="582" customFormat="false" ht="12.75" hidden="false" customHeight="true" outlineLevel="0" collapsed="false"/>
    <row r="583" customFormat="false" ht="12.75" hidden="false" customHeight="true" outlineLevel="0" collapsed="false"/>
    <row r="584" customFormat="false" ht="12.75" hidden="false" customHeight="true" outlineLevel="0" collapsed="false"/>
    <row r="585" customFormat="false" ht="12.75" hidden="false" customHeight="true" outlineLevel="0" collapsed="false"/>
    <row r="586" customFormat="false" ht="12.75" hidden="false" customHeight="true" outlineLevel="0" collapsed="false"/>
    <row r="587" customFormat="false" ht="12.75" hidden="false" customHeight="true" outlineLevel="0" collapsed="false"/>
    <row r="588" customFormat="false" ht="12.75" hidden="false" customHeight="true" outlineLevel="0" collapsed="false"/>
    <row r="589" customFormat="false" ht="12.75" hidden="false" customHeight="true" outlineLevel="0" collapsed="false"/>
    <row r="590" customFormat="false" ht="12.75" hidden="false" customHeight="true" outlineLevel="0" collapsed="false"/>
    <row r="591" customFormat="false" ht="12.75" hidden="false" customHeight="true" outlineLevel="0" collapsed="false"/>
    <row r="592" customFormat="false" ht="12.75" hidden="false" customHeight="true" outlineLevel="0" collapsed="false"/>
    <row r="593" customFormat="false" ht="12.75" hidden="false" customHeight="true" outlineLevel="0" collapsed="false"/>
    <row r="594" customFormat="false" ht="12.75" hidden="false" customHeight="true" outlineLevel="0" collapsed="false"/>
    <row r="595" customFormat="false" ht="12.75" hidden="false" customHeight="true" outlineLevel="0" collapsed="false"/>
    <row r="596" customFormat="false" ht="12.75" hidden="false" customHeight="true" outlineLevel="0" collapsed="false"/>
    <row r="597" customFormat="false" ht="12.75" hidden="false" customHeight="true" outlineLevel="0" collapsed="false"/>
    <row r="598" customFormat="false" ht="12.75" hidden="false" customHeight="true" outlineLevel="0" collapsed="false"/>
    <row r="599" customFormat="false" ht="12.75" hidden="false" customHeight="true" outlineLevel="0" collapsed="false"/>
    <row r="600" customFormat="false" ht="12.75" hidden="false" customHeight="true" outlineLevel="0" collapsed="false"/>
    <row r="601" customFormat="false" ht="12.75" hidden="false" customHeight="true" outlineLevel="0" collapsed="false"/>
    <row r="602" customFormat="false" ht="12.75" hidden="false" customHeight="true" outlineLevel="0" collapsed="false"/>
    <row r="603" customFormat="false" ht="12.75" hidden="false" customHeight="true" outlineLevel="0" collapsed="false"/>
    <row r="604" customFormat="false" ht="12.75" hidden="false" customHeight="true" outlineLevel="0" collapsed="false"/>
    <row r="605" customFormat="false" ht="12.75" hidden="false" customHeight="true" outlineLevel="0" collapsed="false"/>
    <row r="606" customFormat="false" ht="12.75" hidden="false" customHeight="true" outlineLevel="0" collapsed="false"/>
    <row r="607" customFormat="false" ht="12.75" hidden="false" customHeight="true" outlineLevel="0" collapsed="false"/>
    <row r="608" customFormat="false" ht="12.75" hidden="false" customHeight="true" outlineLevel="0" collapsed="false"/>
    <row r="609" customFormat="false" ht="12.75" hidden="false" customHeight="true" outlineLevel="0" collapsed="false"/>
    <row r="610" customFormat="false" ht="12.75" hidden="false" customHeight="true" outlineLevel="0" collapsed="false"/>
    <row r="611" customFormat="false" ht="12.75" hidden="false" customHeight="true" outlineLevel="0" collapsed="false"/>
    <row r="612" customFormat="false" ht="12.75" hidden="false" customHeight="true" outlineLevel="0" collapsed="false"/>
    <row r="613" customFormat="false" ht="12.75" hidden="false" customHeight="true" outlineLevel="0" collapsed="false"/>
    <row r="614" customFormat="false" ht="12.75" hidden="false" customHeight="true" outlineLevel="0" collapsed="false"/>
    <row r="615" customFormat="false" ht="12.75" hidden="false" customHeight="true" outlineLevel="0" collapsed="false"/>
    <row r="616" customFormat="false" ht="12.75" hidden="false" customHeight="true" outlineLevel="0" collapsed="false"/>
    <row r="617" customFormat="false" ht="12.75" hidden="false" customHeight="true" outlineLevel="0" collapsed="false"/>
    <row r="618" customFormat="false" ht="12.75" hidden="false" customHeight="true" outlineLevel="0" collapsed="false"/>
    <row r="619" customFormat="false" ht="12.75" hidden="false" customHeight="true" outlineLevel="0" collapsed="false"/>
    <row r="620" customFormat="false" ht="12.75" hidden="false" customHeight="true" outlineLevel="0" collapsed="false"/>
    <row r="621" customFormat="false" ht="12.75" hidden="false" customHeight="true" outlineLevel="0" collapsed="false"/>
    <row r="622" customFormat="false" ht="12.75" hidden="false" customHeight="true" outlineLevel="0" collapsed="false"/>
    <row r="623" customFormat="false" ht="12.75" hidden="false" customHeight="true" outlineLevel="0" collapsed="false"/>
    <row r="624" customFormat="false" ht="12.75" hidden="false" customHeight="true" outlineLevel="0" collapsed="false"/>
    <row r="625" customFormat="false" ht="12.75" hidden="false" customHeight="true" outlineLevel="0" collapsed="false"/>
    <row r="626" customFormat="false" ht="12.75" hidden="false" customHeight="true" outlineLevel="0" collapsed="false"/>
    <row r="627" customFormat="false" ht="12.75" hidden="false" customHeight="true" outlineLevel="0" collapsed="false"/>
    <row r="628" customFormat="false" ht="12.75" hidden="false" customHeight="true" outlineLevel="0" collapsed="false"/>
    <row r="629" customFormat="false" ht="12.75" hidden="false" customHeight="true" outlineLevel="0" collapsed="false"/>
    <row r="630" customFormat="false" ht="12.75" hidden="false" customHeight="true" outlineLevel="0" collapsed="false"/>
    <row r="631" customFormat="false" ht="12.75" hidden="false" customHeight="true" outlineLevel="0" collapsed="false"/>
    <row r="632" customFormat="false" ht="12.75" hidden="false" customHeight="true" outlineLevel="0" collapsed="false"/>
    <row r="633" customFormat="false" ht="12.75" hidden="false" customHeight="true" outlineLevel="0" collapsed="false"/>
    <row r="634" customFormat="false" ht="12.75" hidden="false" customHeight="true" outlineLevel="0" collapsed="false"/>
    <row r="635" customFormat="false" ht="12.75" hidden="false" customHeight="true" outlineLevel="0" collapsed="false"/>
    <row r="636" customFormat="false" ht="12.75" hidden="false" customHeight="true" outlineLevel="0" collapsed="false"/>
    <row r="637" customFormat="false" ht="12.75" hidden="false" customHeight="true" outlineLevel="0" collapsed="false"/>
    <row r="638" customFormat="false" ht="12.75" hidden="false" customHeight="true" outlineLevel="0" collapsed="false"/>
    <row r="639" customFormat="false" ht="12.75" hidden="false" customHeight="true" outlineLevel="0" collapsed="false"/>
    <row r="640" customFormat="false" ht="12.75" hidden="false" customHeight="true" outlineLevel="0" collapsed="false"/>
    <row r="641" customFormat="false" ht="12.75" hidden="false" customHeight="true" outlineLevel="0" collapsed="false"/>
    <row r="642" customFormat="false" ht="12.75" hidden="false" customHeight="true" outlineLevel="0" collapsed="false"/>
    <row r="643" customFormat="false" ht="12.75" hidden="false" customHeight="true" outlineLevel="0" collapsed="false"/>
    <row r="644" customFormat="false" ht="12.75" hidden="false" customHeight="true" outlineLevel="0" collapsed="false"/>
    <row r="645" customFormat="false" ht="12.75" hidden="false" customHeight="true" outlineLevel="0" collapsed="false"/>
    <row r="646" customFormat="false" ht="12.75" hidden="false" customHeight="true" outlineLevel="0" collapsed="false"/>
    <row r="647" customFormat="false" ht="12.75" hidden="false" customHeight="true" outlineLevel="0" collapsed="false"/>
    <row r="648" customFormat="false" ht="12.75" hidden="false" customHeight="true" outlineLevel="0" collapsed="false"/>
    <row r="649" customFormat="false" ht="12.75" hidden="false" customHeight="true" outlineLevel="0" collapsed="false"/>
    <row r="650" customFormat="false" ht="12.75" hidden="false" customHeight="true" outlineLevel="0" collapsed="false"/>
    <row r="651" customFormat="false" ht="12.75" hidden="false" customHeight="true" outlineLevel="0" collapsed="false"/>
    <row r="652" customFormat="false" ht="12.75" hidden="false" customHeight="true" outlineLevel="0" collapsed="false"/>
    <row r="653" customFormat="false" ht="12.75" hidden="false" customHeight="true" outlineLevel="0" collapsed="false"/>
    <row r="654" customFormat="false" ht="12.75" hidden="false" customHeight="true" outlineLevel="0" collapsed="false"/>
    <row r="655" customFormat="false" ht="12.75" hidden="false" customHeight="true" outlineLevel="0" collapsed="false"/>
    <row r="656" customFormat="false" ht="12.75" hidden="false" customHeight="true" outlineLevel="0" collapsed="false"/>
    <row r="657" customFormat="false" ht="12.75" hidden="false" customHeight="true" outlineLevel="0" collapsed="false"/>
    <row r="658" customFormat="false" ht="12.75" hidden="false" customHeight="true" outlineLevel="0" collapsed="false"/>
    <row r="659" customFormat="false" ht="12.75" hidden="false" customHeight="true" outlineLevel="0" collapsed="false"/>
    <row r="660" customFormat="false" ht="12.75" hidden="false" customHeight="true" outlineLevel="0" collapsed="false"/>
    <row r="661" customFormat="false" ht="12.75" hidden="false" customHeight="true" outlineLevel="0" collapsed="false"/>
    <row r="662" customFormat="false" ht="12.75" hidden="false" customHeight="true" outlineLevel="0" collapsed="false"/>
    <row r="663" customFormat="false" ht="12.75" hidden="false" customHeight="true" outlineLevel="0" collapsed="false"/>
    <row r="664" customFormat="false" ht="12.75" hidden="false" customHeight="true" outlineLevel="0" collapsed="false"/>
    <row r="665" customFormat="false" ht="12.75" hidden="false" customHeight="true" outlineLevel="0" collapsed="false"/>
    <row r="666" customFormat="false" ht="12.75" hidden="false" customHeight="true" outlineLevel="0" collapsed="false"/>
    <row r="667" customFormat="false" ht="12.75" hidden="false" customHeight="true" outlineLevel="0" collapsed="false"/>
    <row r="668" customFormat="false" ht="12.75" hidden="false" customHeight="true" outlineLevel="0" collapsed="false"/>
    <row r="669" customFormat="false" ht="12.75" hidden="false" customHeight="true" outlineLevel="0" collapsed="false"/>
    <row r="670" customFormat="false" ht="12.75" hidden="false" customHeight="true" outlineLevel="0" collapsed="false"/>
    <row r="671" customFormat="false" ht="12.75" hidden="false" customHeight="true" outlineLevel="0" collapsed="false"/>
    <row r="672" customFormat="false" ht="12.75" hidden="false" customHeight="true" outlineLevel="0" collapsed="false"/>
    <row r="673" customFormat="false" ht="12.75" hidden="false" customHeight="true" outlineLevel="0" collapsed="false"/>
    <row r="674" customFormat="false" ht="12.75" hidden="false" customHeight="true" outlineLevel="0" collapsed="false"/>
    <row r="675" customFormat="false" ht="12.75" hidden="false" customHeight="true" outlineLevel="0" collapsed="false"/>
    <row r="676" customFormat="false" ht="12.75" hidden="false" customHeight="true" outlineLevel="0" collapsed="false"/>
    <row r="677" customFormat="false" ht="12.75" hidden="false" customHeight="true" outlineLevel="0" collapsed="false"/>
    <row r="678" customFormat="false" ht="12.75" hidden="false" customHeight="true" outlineLevel="0" collapsed="false"/>
    <row r="679" customFormat="false" ht="12.75" hidden="false" customHeight="true" outlineLevel="0" collapsed="false"/>
    <row r="680" customFormat="false" ht="12.75" hidden="false" customHeight="true" outlineLevel="0" collapsed="false"/>
    <row r="681" customFormat="false" ht="12.75" hidden="false" customHeight="true" outlineLevel="0" collapsed="false"/>
    <row r="682" customFormat="false" ht="12.75" hidden="false" customHeight="true" outlineLevel="0" collapsed="false"/>
    <row r="683" customFormat="false" ht="12.75" hidden="false" customHeight="true" outlineLevel="0" collapsed="false"/>
    <row r="684" customFormat="false" ht="12.75" hidden="false" customHeight="true" outlineLevel="0" collapsed="false"/>
    <row r="685" customFormat="false" ht="12.75" hidden="false" customHeight="true" outlineLevel="0" collapsed="false"/>
    <row r="686" customFormat="false" ht="12.75" hidden="false" customHeight="true" outlineLevel="0" collapsed="false"/>
    <row r="687" customFormat="false" ht="12.75" hidden="false" customHeight="true" outlineLevel="0" collapsed="false"/>
    <row r="688" customFormat="false" ht="12.75" hidden="false" customHeight="true" outlineLevel="0" collapsed="false"/>
    <row r="689" customFormat="false" ht="12.75" hidden="false" customHeight="true" outlineLevel="0" collapsed="false"/>
    <row r="690" customFormat="false" ht="12.75" hidden="false" customHeight="true" outlineLevel="0" collapsed="false"/>
    <row r="691" customFormat="false" ht="12.75" hidden="false" customHeight="true" outlineLevel="0" collapsed="false"/>
    <row r="692" customFormat="false" ht="12.75" hidden="false" customHeight="true" outlineLevel="0" collapsed="false"/>
    <row r="693" customFormat="false" ht="12.75" hidden="false" customHeight="true" outlineLevel="0" collapsed="false"/>
    <row r="694" customFormat="false" ht="12.75" hidden="false" customHeight="true" outlineLevel="0" collapsed="false"/>
    <row r="695" customFormat="false" ht="12.75" hidden="false" customHeight="true" outlineLevel="0" collapsed="false"/>
    <row r="696" customFormat="false" ht="12.75" hidden="false" customHeight="true" outlineLevel="0" collapsed="false"/>
    <row r="697" customFormat="false" ht="12.75" hidden="false" customHeight="true" outlineLevel="0" collapsed="false"/>
    <row r="698" customFormat="false" ht="12.75" hidden="false" customHeight="true" outlineLevel="0" collapsed="false"/>
    <row r="699" customFormat="false" ht="12.75" hidden="false" customHeight="true" outlineLevel="0" collapsed="false"/>
    <row r="700" customFormat="false" ht="12.75" hidden="false" customHeight="true" outlineLevel="0" collapsed="false"/>
    <row r="701" customFormat="false" ht="12.75" hidden="false" customHeight="true" outlineLevel="0" collapsed="false"/>
    <row r="702" customFormat="false" ht="12.75" hidden="false" customHeight="true" outlineLevel="0" collapsed="false"/>
    <row r="703" customFormat="false" ht="12.75" hidden="false" customHeight="true" outlineLevel="0" collapsed="false"/>
    <row r="704" customFormat="false" ht="12.75" hidden="false" customHeight="true" outlineLevel="0" collapsed="false"/>
    <row r="705" customFormat="false" ht="12.75" hidden="false" customHeight="true" outlineLevel="0" collapsed="false"/>
    <row r="706" customFormat="false" ht="12.75" hidden="false" customHeight="true" outlineLevel="0" collapsed="false"/>
    <row r="707" customFormat="false" ht="12.75" hidden="false" customHeight="true" outlineLevel="0" collapsed="false"/>
    <row r="708" customFormat="false" ht="12.75" hidden="false" customHeight="true" outlineLevel="0" collapsed="false"/>
    <row r="709" customFormat="false" ht="12.75" hidden="false" customHeight="true" outlineLevel="0" collapsed="false"/>
    <row r="710" customFormat="false" ht="12.75" hidden="false" customHeight="true" outlineLevel="0" collapsed="false"/>
    <row r="711" customFormat="false" ht="12.75" hidden="false" customHeight="true" outlineLevel="0" collapsed="false"/>
    <row r="712" customFormat="false" ht="12.75" hidden="false" customHeight="true" outlineLevel="0" collapsed="false"/>
    <row r="713" customFormat="false" ht="12.75" hidden="false" customHeight="true" outlineLevel="0" collapsed="false"/>
    <row r="714" customFormat="false" ht="12.75" hidden="false" customHeight="true" outlineLevel="0" collapsed="false"/>
    <row r="715" customFormat="false" ht="12.75" hidden="false" customHeight="true" outlineLevel="0" collapsed="false"/>
    <row r="716" customFormat="false" ht="12.75" hidden="false" customHeight="true" outlineLevel="0" collapsed="false"/>
    <row r="717" customFormat="false" ht="12.75" hidden="false" customHeight="true" outlineLevel="0" collapsed="false"/>
    <row r="718" customFormat="false" ht="12.75" hidden="false" customHeight="true" outlineLevel="0" collapsed="false"/>
    <row r="719" customFormat="false" ht="12.75" hidden="false" customHeight="true" outlineLevel="0" collapsed="false"/>
    <row r="720" customFormat="false" ht="12.75" hidden="false" customHeight="true" outlineLevel="0" collapsed="false"/>
    <row r="721" customFormat="false" ht="12.75" hidden="false" customHeight="true" outlineLevel="0" collapsed="false"/>
    <row r="722" customFormat="false" ht="12.75" hidden="false" customHeight="true" outlineLevel="0" collapsed="false"/>
    <row r="723" customFormat="false" ht="12.75" hidden="false" customHeight="true" outlineLevel="0" collapsed="false"/>
    <row r="724" customFormat="false" ht="12.75" hidden="false" customHeight="true" outlineLevel="0" collapsed="false"/>
    <row r="725" customFormat="false" ht="12.75" hidden="false" customHeight="true" outlineLevel="0" collapsed="false"/>
    <row r="726" customFormat="false" ht="12.75" hidden="false" customHeight="true" outlineLevel="0" collapsed="false"/>
    <row r="727" customFormat="false" ht="12.75" hidden="false" customHeight="true" outlineLevel="0" collapsed="false"/>
    <row r="728" customFormat="false" ht="12.75" hidden="false" customHeight="true" outlineLevel="0" collapsed="false"/>
    <row r="729" customFormat="false" ht="12.75" hidden="false" customHeight="true" outlineLevel="0" collapsed="false"/>
    <row r="730" customFormat="false" ht="12.75" hidden="false" customHeight="true" outlineLevel="0" collapsed="false"/>
    <row r="731" customFormat="false" ht="12.75" hidden="false" customHeight="true" outlineLevel="0" collapsed="false"/>
    <row r="732" customFormat="false" ht="12.75" hidden="false" customHeight="true" outlineLevel="0" collapsed="false"/>
    <row r="733" customFormat="false" ht="12.75" hidden="false" customHeight="true" outlineLevel="0" collapsed="false"/>
    <row r="734" customFormat="false" ht="12.75" hidden="false" customHeight="true" outlineLevel="0" collapsed="false"/>
    <row r="735" customFormat="false" ht="12.75" hidden="false" customHeight="true" outlineLevel="0" collapsed="false"/>
    <row r="736" customFormat="false" ht="12.75" hidden="false" customHeight="true" outlineLevel="0" collapsed="false"/>
    <row r="737" customFormat="false" ht="12.75" hidden="false" customHeight="true" outlineLevel="0" collapsed="false"/>
    <row r="738" customFormat="false" ht="12.75" hidden="false" customHeight="true" outlineLevel="0" collapsed="false"/>
    <row r="739" customFormat="false" ht="12.75" hidden="false" customHeight="true" outlineLevel="0" collapsed="false"/>
    <row r="740" customFormat="false" ht="12.75" hidden="false" customHeight="true" outlineLevel="0" collapsed="false"/>
    <row r="741" customFormat="false" ht="12.75" hidden="false" customHeight="true" outlineLevel="0" collapsed="false"/>
    <row r="742" customFormat="false" ht="12.75" hidden="false" customHeight="true" outlineLevel="0" collapsed="false"/>
    <row r="743" customFormat="false" ht="12.75" hidden="false" customHeight="true" outlineLevel="0" collapsed="false"/>
    <row r="744" customFormat="false" ht="12.75" hidden="false" customHeight="true" outlineLevel="0" collapsed="false"/>
    <row r="745" customFormat="false" ht="12.75" hidden="false" customHeight="true" outlineLevel="0" collapsed="false"/>
    <row r="746" customFormat="false" ht="12.75" hidden="false" customHeight="true" outlineLevel="0" collapsed="false"/>
    <row r="747" customFormat="false" ht="12.75" hidden="false" customHeight="true" outlineLevel="0" collapsed="false"/>
    <row r="748" customFormat="false" ht="12.75" hidden="false" customHeight="true" outlineLevel="0" collapsed="false"/>
    <row r="749" customFormat="false" ht="12.75" hidden="false" customHeight="true" outlineLevel="0" collapsed="false"/>
    <row r="750" customFormat="false" ht="12.75" hidden="false" customHeight="true" outlineLevel="0" collapsed="false"/>
    <row r="751" customFormat="false" ht="12.75" hidden="false" customHeight="true" outlineLevel="0" collapsed="false"/>
    <row r="752" customFormat="false" ht="12.75" hidden="false" customHeight="true" outlineLevel="0" collapsed="false"/>
    <row r="753" customFormat="false" ht="12.75" hidden="false" customHeight="true" outlineLevel="0" collapsed="false"/>
    <row r="754" customFormat="false" ht="12.75" hidden="false" customHeight="true" outlineLevel="0" collapsed="false"/>
    <row r="755" customFormat="false" ht="12.75" hidden="false" customHeight="true" outlineLevel="0" collapsed="false"/>
    <row r="756" customFormat="false" ht="12.75" hidden="false" customHeight="true" outlineLevel="0" collapsed="false"/>
    <row r="757" customFormat="false" ht="12.75" hidden="false" customHeight="true" outlineLevel="0" collapsed="false"/>
    <row r="758" customFormat="false" ht="12.75" hidden="false" customHeight="true" outlineLevel="0" collapsed="false"/>
    <row r="759" customFormat="false" ht="12.75" hidden="false" customHeight="true" outlineLevel="0" collapsed="false"/>
    <row r="760" customFormat="false" ht="12.75" hidden="false" customHeight="true" outlineLevel="0" collapsed="false"/>
    <row r="761" customFormat="false" ht="12.75" hidden="false" customHeight="true" outlineLevel="0" collapsed="false"/>
    <row r="762" customFormat="false" ht="12.75" hidden="false" customHeight="true" outlineLevel="0" collapsed="false"/>
    <row r="763" customFormat="false" ht="12.75" hidden="false" customHeight="true" outlineLevel="0" collapsed="false"/>
    <row r="764" customFormat="false" ht="12.75" hidden="false" customHeight="true" outlineLevel="0" collapsed="false"/>
    <row r="765" customFormat="false" ht="12.75" hidden="false" customHeight="true" outlineLevel="0" collapsed="false"/>
    <row r="766" customFormat="false" ht="12.75" hidden="false" customHeight="true" outlineLevel="0" collapsed="false"/>
    <row r="767" customFormat="false" ht="12.75" hidden="false" customHeight="true" outlineLevel="0" collapsed="false"/>
    <row r="768" customFormat="false" ht="12.75" hidden="false" customHeight="true" outlineLevel="0" collapsed="false"/>
    <row r="769" customFormat="false" ht="12.75" hidden="false" customHeight="true" outlineLevel="0" collapsed="false"/>
    <row r="770" customFormat="false" ht="12.75" hidden="false" customHeight="true" outlineLevel="0" collapsed="false"/>
    <row r="771" customFormat="false" ht="12.75" hidden="false" customHeight="true" outlineLevel="0" collapsed="false"/>
    <row r="772" customFormat="false" ht="12.75" hidden="false" customHeight="true" outlineLevel="0" collapsed="false"/>
    <row r="773" customFormat="false" ht="12.75" hidden="false" customHeight="true" outlineLevel="0" collapsed="false"/>
    <row r="774" customFormat="false" ht="12.75" hidden="false" customHeight="true" outlineLevel="0" collapsed="false"/>
    <row r="775" customFormat="false" ht="12.75" hidden="false" customHeight="true" outlineLevel="0" collapsed="false"/>
    <row r="776" customFormat="false" ht="12.75" hidden="false" customHeight="true" outlineLevel="0" collapsed="false"/>
    <row r="777" customFormat="false" ht="12.75" hidden="false" customHeight="true" outlineLevel="0" collapsed="false"/>
    <row r="778" customFormat="false" ht="12.75" hidden="false" customHeight="true" outlineLevel="0" collapsed="false"/>
    <row r="779" customFormat="false" ht="12.75" hidden="false" customHeight="true" outlineLevel="0" collapsed="false"/>
    <row r="780" customFormat="false" ht="12.75" hidden="false" customHeight="true" outlineLevel="0" collapsed="false"/>
    <row r="781" customFormat="false" ht="12.75" hidden="false" customHeight="true" outlineLevel="0" collapsed="false"/>
    <row r="782" customFormat="false" ht="12.75" hidden="false" customHeight="true" outlineLevel="0" collapsed="false"/>
    <row r="783" customFormat="false" ht="12.75" hidden="false" customHeight="true" outlineLevel="0" collapsed="false"/>
    <row r="784" customFormat="false" ht="12.75" hidden="false" customHeight="true" outlineLevel="0" collapsed="false"/>
    <row r="785" customFormat="false" ht="12.75" hidden="false" customHeight="true" outlineLevel="0" collapsed="false"/>
    <row r="786" customFormat="false" ht="12.75" hidden="false" customHeight="true" outlineLevel="0" collapsed="false"/>
    <row r="787" customFormat="false" ht="12.75" hidden="false" customHeight="true" outlineLevel="0" collapsed="false"/>
    <row r="788" customFormat="false" ht="12.75" hidden="false" customHeight="true" outlineLevel="0" collapsed="false"/>
    <row r="789" customFormat="false" ht="12.75" hidden="false" customHeight="true" outlineLevel="0" collapsed="false"/>
    <row r="790" customFormat="false" ht="12.75" hidden="false" customHeight="true" outlineLevel="0" collapsed="false"/>
    <row r="791" customFormat="false" ht="12.75" hidden="false" customHeight="true" outlineLevel="0" collapsed="false"/>
    <row r="792" customFormat="false" ht="12.75" hidden="false" customHeight="true" outlineLevel="0" collapsed="false"/>
    <row r="793" customFormat="false" ht="12.75" hidden="false" customHeight="true" outlineLevel="0" collapsed="false"/>
    <row r="794" customFormat="false" ht="12.75" hidden="false" customHeight="true" outlineLevel="0" collapsed="false"/>
    <row r="795" customFormat="false" ht="12.75" hidden="false" customHeight="true" outlineLevel="0" collapsed="false"/>
    <row r="796" customFormat="false" ht="12.75" hidden="false" customHeight="true" outlineLevel="0" collapsed="false"/>
    <row r="797" customFormat="false" ht="12.75" hidden="false" customHeight="true" outlineLevel="0" collapsed="false"/>
    <row r="798" customFormat="false" ht="12.75" hidden="false" customHeight="true" outlineLevel="0" collapsed="false"/>
    <row r="799" customFormat="false" ht="12.75" hidden="false" customHeight="true" outlineLevel="0" collapsed="false"/>
    <row r="800" customFormat="false" ht="12.75" hidden="false" customHeight="true" outlineLevel="0" collapsed="false"/>
    <row r="801" customFormat="false" ht="12.75" hidden="false" customHeight="true" outlineLevel="0" collapsed="false"/>
    <row r="802" customFormat="false" ht="12.75" hidden="false" customHeight="true" outlineLevel="0" collapsed="false"/>
    <row r="803" customFormat="false" ht="12.75" hidden="false" customHeight="true" outlineLevel="0" collapsed="false"/>
    <row r="804" customFormat="false" ht="12.75" hidden="false" customHeight="true" outlineLevel="0" collapsed="false"/>
    <row r="805" customFormat="false" ht="12.75" hidden="false" customHeight="true" outlineLevel="0" collapsed="false"/>
    <row r="806" customFormat="false" ht="12.75" hidden="false" customHeight="true" outlineLevel="0" collapsed="false"/>
    <row r="807" customFormat="false" ht="12.75" hidden="false" customHeight="true" outlineLevel="0" collapsed="false"/>
    <row r="808" customFormat="false" ht="12.75" hidden="false" customHeight="true" outlineLevel="0" collapsed="false"/>
    <row r="809" customFormat="false" ht="12.75" hidden="false" customHeight="true" outlineLevel="0" collapsed="false"/>
    <row r="810" customFormat="false" ht="12.75" hidden="false" customHeight="true" outlineLevel="0" collapsed="false"/>
    <row r="811" customFormat="false" ht="12.75" hidden="false" customHeight="true" outlineLevel="0" collapsed="false"/>
    <row r="812" customFormat="false" ht="12.75" hidden="false" customHeight="true" outlineLevel="0" collapsed="false"/>
    <row r="813" customFormat="false" ht="12.75" hidden="false" customHeight="true" outlineLevel="0" collapsed="false"/>
    <row r="814" customFormat="false" ht="12.75" hidden="false" customHeight="true" outlineLevel="0" collapsed="false"/>
    <row r="815" customFormat="false" ht="12.75" hidden="false" customHeight="true" outlineLevel="0" collapsed="false"/>
    <row r="816" customFormat="false" ht="12.75" hidden="false" customHeight="true" outlineLevel="0" collapsed="false"/>
    <row r="817" customFormat="false" ht="12.75" hidden="false" customHeight="true" outlineLevel="0" collapsed="false"/>
    <row r="818" customFormat="false" ht="12.75" hidden="false" customHeight="true" outlineLevel="0" collapsed="false"/>
    <row r="819" customFormat="false" ht="12.75" hidden="false" customHeight="true" outlineLevel="0" collapsed="false"/>
    <row r="820" customFormat="false" ht="12.75" hidden="false" customHeight="true" outlineLevel="0" collapsed="false"/>
    <row r="821" customFormat="false" ht="12.75" hidden="false" customHeight="true" outlineLevel="0" collapsed="false"/>
    <row r="822" customFormat="false" ht="12.75" hidden="false" customHeight="true" outlineLevel="0" collapsed="false"/>
    <row r="823" customFormat="false" ht="12.75" hidden="false" customHeight="true" outlineLevel="0" collapsed="false"/>
    <row r="824" customFormat="false" ht="12.75" hidden="false" customHeight="true" outlineLevel="0" collapsed="false"/>
    <row r="825" customFormat="false" ht="12.75" hidden="false" customHeight="true" outlineLevel="0" collapsed="false"/>
    <row r="826" customFormat="false" ht="12.75" hidden="false" customHeight="true" outlineLevel="0" collapsed="false"/>
    <row r="827" customFormat="false" ht="12.75" hidden="false" customHeight="true" outlineLevel="0" collapsed="false"/>
    <row r="828" customFormat="false" ht="12.75" hidden="false" customHeight="true" outlineLevel="0" collapsed="false"/>
    <row r="829" customFormat="false" ht="12.75" hidden="false" customHeight="true" outlineLevel="0" collapsed="false"/>
    <row r="830" customFormat="false" ht="12.75" hidden="false" customHeight="true" outlineLevel="0" collapsed="false"/>
    <row r="831" customFormat="false" ht="12.75" hidden="false" customHeight="true" outlineLevel="0" collapsed="false"/>
    <row r="832" customFormat="false" ht="12.75" hidden="false" customHeight="true" outlineLevel="0" collapsed="false"/>
    <row r="833" customFormat="false" ht="12.75" hidden="false" customHeight="true" outlineLevel="0" collapsed="false"/>
    <row r="834" customFormat="false" ht="12.75" hidden="false" customHeight="true" outlineLevel="0" collapsed="false"/>
    <row r="835" customFormat="false" ht="12.75" hidden="false" customHeight="true" outlineLevel="0" collapsed="false"/>
    <row r="836" customFormat="false" ht="12.75" hidden="false" customHeight="true" outlineLevel="0" collapsed="false"/>
    <row r="837" customFormat="false" ht="12.75" hidden="false" customHeight="true" outlineLevel="0" collapsed="false"/>
    <row r="838" customFormat="false" ht="12.75" hidden="false" customHeight="true" outlineLevel="0" collapsed="false"/>
    <row r="839" customFormat="false" ht="12.75" hidden="false" customHeight="true" outlineLevel="0" collapsed="false"/>
    <row r="840" customFormat="false" ht="12.75" hidden="false" customHeight="true" outlineLevel="0" collapsed="false"/>
    <row r="841" customFormat="false" ht="12.75" hidden="false" customHeight="true" outlineLevel="0" collapsed="false"/>
    <row r="842" customFormat="false" ht="12.75" hidden="false" customHeight="true" outlineLevel="0" collapsed="false"/>
    <row r="843" customFormat="false" ht="12.75" hidden="false" customHeight="true" outlineLevel="0" collapsed="false"/>
    <row r="844" customFormat="false" ht="12.75" hidden="false" customHeight="true" outlineLevel="0" collapsed="false"/>
    <row r="845" customFormat="false" ht="12.75" hidden="false" customHeight="true" outlineLevel="0" collapsed="false"/>
    <row r="846" customFormat="false" ht="12.75" hidden="false" customHeight="true" outlineLevel="0" collapsed="false"/>
    <row r="847" customFormat="false" ht="12.75" hidden="false" customHeight="true" outlineLevel="0" collapsed="false"/>
    <row r="848" customFormat="false" ht="12.75" hidden="false" customHeight="true" outlineLevel="0" collapsed="false"/>
    <row r="849" customFormat="false" ht="12.75" hidden="false" customHeight="true" outlineLevel="0" collapsed="false"/>
    <row r="850" customFormat="false" ht="12.75" hidden="false" customHeight="true" outlineLevel="0" collapsed="false"/>
    <row r="851" customFormat="false" ht="12.75" hidden="false" customHeight="true" outlineLevel="0" collapsed="false"/>
    <row r="852" customFormat="false" ht="12.75" hidden="false" customHeight="true" outlineLevel="0" collapsed="false"/>
    <row r="853" customFormat="false" ht="12.75" hidden="false" customHeight="true" outlineLevel="0" collapsed="false"/>
    <row r="854" customFormat="false" ht="12.75" hidden="false" customHeight="true" outlineLevel="0" collapsed="false"/>
    <row r="855" customFormat="false" ht="12.75" hidden="false" customHeight="true" outlineLevel="0" collapsed="false"/>
    <row r="856" customFormat="false" ht="12.75" hidden="false" customHeight="true" outlineLevel="0" collapsed="false"/>
    <row r="857" customFormat="false" ht="12.75" hidden="false" customHeight="true" outlineLevel="0" collapsed="false"/>
    <row r="858" customFormat="false" ht="12.75" hidden="false" customHeight="true" outlineLevel="0" collapsed="false"/>
    <row r="859" customFormat="false" ht="12.75" hidden="false" customHeight="true" outlineLevel="0" collapsed="false"/>
    <row r="860" customFormat="false" ht="12.75" hidden="false" customHeight="true" outlineLevel="0" collapsed="false"/>
    <row r="861" customFormat="false" ht="12.75" hidden="false" customHeight="true" outlineLevel="0" collapsed="false"/>
    <row r="862" customFormat="false" ht="12.75" hidden="false" customHeight="true" outlineLevel="0" collapsed="false"/>
    <row r="863" customFormat="false" ht="12.75" hidden="false" customHeight="true" outlineLevel="0" collapsed="false"/>
    <row r="864" customFormat="false" ht="12.75" hidden="false" customHeight="true" outlineLevel="0" collapsed="false"/>
    <row r="865" customFormat="false" ht="12.75" hidden="false" customHeight="true" outlineLevel="0" collapsed="false"/>
    <row r="866" customFormat="false" ht="12.75" hidden="false" customHeight="true" outlineLevel="0" collapsed="false"/>
    <row r="867" customFormat="false" ht="12.75" hidden="false" customHeight="true" outlineLevel="0" collapsed="false"/>
    <row r="868" customFormat="false" ht="12.75" hidden="false" customHeight="true" outlineLevel="0" collapsed="false"/>
    <row r="869" customFormat="false" ht="12.75" hidden="false" customHeight="true" outlineLevel="0" collapsed="false"/>
    <row r="870" customFormat="false" ht="12.75" hidden="false" customHeight="true" outlineLevel="0" collapsed="false"/>
    <row r="871" customFormat="false" ht="12.75" hidden="false" customHeight="true" outlineLevel="0" collapsed="false"/>
    <row r="872" customFormat="false" ht="12.75" hidden="false" customHeight="true" outlineLevel="0" collapsed="false"/>
    <row r="873" customFormat="false" ht="12.75" hidden="false" customHeight="true" outlineLevel="0" collapsed="false"/>
    <row r="874" customFormat="false" ht="12.75" hidden="false" customHeight="true" outlineLevel="0" collapsed="false"/>
    <row r="875" customFormat="false" ht="12.75" hidden="false" customHeight="true" outlineLevel="0" collapsed="false"/>
    <row r="876" customFormat="false" ht="12.75" hidden="false" customHeight="true" outlineLevel="0" collapsed="false"/>
    <row r="877" customFormat="false" ht="12.75" hidden="false" customHeight="true" outlineLevel="0" collapsed="false"/>
    <row r="878" customFormat="false" ht="12.75" hidden="false" customHeight="true" outlineLevel="0" collapsed="false"/>
    <row r="879" customFormat="false" ht="12.75" hidden="false" customHeight="true" outlineLevel="0" collapsed="false"/>
    <row r="880" customFormat="false" ht="12.75" hidden="false" customHeight="true" outlineLevel="0" collapsed="false"/>
    <row r="881" customFormat="false" ht="12.75" hidden="false" customHeight="true" outlineLevel="0" collapsed="false"/>
    <row r="882" customFormat="false" ht="12.75" hidden="false" customHeight="true" outlineLevel="0" collapsed="false"/>
    <row r="883" customFormat="false" ht="12.75" hidden="false" customHeight="true" outlineLevel="0" collapsed="false"/>
    <row r="884" customFormat="false" ht="12.75" hidden="false" customHeight="true" outlineLevel="0" collapsed="false"/>
    <row r="885" customFormat="false" ht="12.75" hidden="false" customHeight="true" outlineLevel="0" collapsed="false"/>
    <row r="886" customFormat="false" ht="12.75" hidden="false" customHeight="true" outlineLevel="0" collapsed="false"/>
    <row r="887" customFormat="false" ht="12.75" hidden="false" customHeight="true" outlineLevel="0" collapsed="false"/>
    <row r="888" customFormat="false" ht="12.75" hidden="false" customHeight="true" outlineLevel="0" collapsed="false"/>
    <row r="889" customFormat="false" ht="12.75" hidden="false" customHeight="true" outlineLevel="0" collapsed="false"/>
    <row r="890" customFormat="false" ht="12.75" hidden="false" customHeight="true" outlineLevel="0" collapsed="false"/>
    <row r="891" customFormat="false" ht="12.75" hidden="false" customHeight="true" outlineLevel="0" collapsed="false"/>
    <row r="892" customFormat="false" ht="12.75" hidden="false" customHeight="true" outlineLevel="0" collapsed="false"/>
    <row r="893" customFormat="false" ht="12.75" hidden="false" customHeight="true" outlineLevel="0" collapsed="false"/>
    <row r="894" customFormat="false" ht="12.75" hidden="false" customHeight="true" outlineLevel="0" collapsed="false"/>
    <row r="895" customFormat="false" ht="12.75" hidden="false" customHeight="true" outlineLevel="0" collapsed="false"/>
    <row r="896" customFormat="false" ht="12.75" hidden="false" customHeight="true" outlineLevel="0" collapsed="false"/>
    <row r="897" customFormat="false" ht="12.75" hidden="false" customHeight="true" outlineLevel="0" collapsed="false"/>
    <row r="898" customFormat="false" ht="12.75" hidden="false" customHeight="true" outlineLevel="0" collapsed="false"/>
    <row r="899" customFormat="false" ht="12.75" hidden="false" customHeight="true" outlineLevel="0" collapsed="false"/>
    <row r="900" customFormat="false" ht="12.75" hidden="false" customHeight="true" outlineLevel="0" collapsed="false"/>
    <row r="901" customFormat="false" ht="12.75" hidden="false" customHeight="true" outlineLevel="0" collapsed="false"/>
    <row r="902" customFormat="false" ht="12.75" hidden="false" customHeight="true" outlineLevel="0" collapsed="false"/>
    <row r="903" customFormat="false" ht="12.75" hidden="false" customHeight="true" outlineLevel="0" collapsed="false"/>
    <row r="904" customFormat="false" ht="12.75" hidden="false" customHeight="true" outlineLevel="0" collapsed="false"/>
    <row r="905" customFormat="false" ht="12.75" hidden="false" customHeight="true" outlineLevel="0" collapsed="false"/>
    <row r="906" customFormat="false" ht="12.75" hidden="false" customHeight="true" outlineLevel="0" collapsed="false"/>
    <row r="907" customFormat="false" ht="12.75" hidden="false" customHeight="true" outlineLevel="0" collapsed="false"/>
    <row r="908" customFormat="false" ht="12.75" hidden="false" customHeight="true" outlineLevel="0" collapsed="false"/>
    <row r="909" customFormat="false" ht="12.75" hidden="false" customHeight="true" outlineLevel="0" collapsed="false"/>
    <row r="910" customFormat="false" ht="12.75" hidden="false" customHeight="true" outlineLevel="0" collapsed="false"/>
    <row r="911" customFormat="false" ht="12.75" hidden="false" customHeight="true" outlineLevel="0" collapsed="false"/>
    <row r="912" customFormat="false" ht="12.75" hidden="false" customHeight="true" outlineLevel="0" collapsed="false"/>
    <row r="913" customFormat="false" ht="12.75" hidden="false" customHeight="true" outlineLevel="0" collapsed="false"/>
    <row r="914" customFormat="false" ht="12.75" hidden="false" customHeight="true" outlineLevel="0" collapsed="false"/>
    <row r="915" customFormat="false" ht="12.75" hidden="false" customHeight="true" outlineLevel="0" collapsed="false"/>
    <row r="916" customFormat="false" ht="12.75" hidden="false" customHeight="true" outlineLevel="0" collapsed="false"/>
    <row r="917" customFormat="false" ht="12.75" hidden="false" customHeight="true" outlineLevel="0" collapsed="false"/>
    <row r="918" customFormat="false" ht="12.75" hidden="false" customHeight="true" outlineLevel="0" collapsed="false"/>
    <row r="919" customFormat="false" ht="12.75" hidden="false" customHeight="true" outlineLevel="0" collapsed="false"/>
    <row r="920" customFormat="false" ht="12.75" hidden="false" customHeight="true" outlineLevel="0" collapsed="false"/>
    <row r="921" customFormat="false" ht="12.75" hidden="false" customHeight="true" outlineLevel="0" collapsed="false"/>
    <row r="922" customFormat="false" ht="12.75" hidden="false" customHeight="true" outlineLevel="0" collapsed="false"/>
    <row r="923" customFormat="false" ht="12.75" hidden="false" customHeight="true" outlineLevel="0" collapsed="false"/>
    <row r="924" customFormat="false" ht="12.75" hidden="false" customHeight="true" outlineLevel="0" collapsed="false"/>
    <row r="925" customFormat="false" ht="12.75" hidden="false" customHeight="true" outlineLevel="0" collapsed="false"/>
    <row r="926" customFormat="false" ht="12.75" hidden="false" customHeight="true" outlineLevel="0" collapsed="false"/>
    <row r="927" customFormat="false" ht="12.75" hidden="false" customHeight="true" outlineLevel="0" collapsed="false"/>
    <row r="928" customFormat="false" ht="12.75" hidden="false" customHeight="true" outlineLevel="0" collapsed="false"/>
    <row r="929" customFormat="false" ht="12.75" hidden="false" customHeight="true" outlineLevel="0" collapsed="false"/>
    <row r="930" customFormat="false" ht="12.75" hidden="false" customHeight="true" outlineLevel="0" collapsed="false"/>
    <row r="931" customFormat="false" ht="12.75" hidden="false" customHeight="true" outlineLevel="0" collapsed="false"/>
    <row r="932" customFormat="false" ht="12.75" hidden="false" customHeight="true" outlineLevel="0" collapsed="false"/>
    <row r="933" customFormat="false" ht="12.75" hidden="false" customHeight="true" outlineLevel="0" collapsed="false"/>
    <row r="934" customFormat="false" ht="12.75" hidden="false" customHeight="true" outlineLevel="0" collapsed="false"/>
    <row r="935" customFormat="false" ht="12.75" hidden="false" customHeight="true" outlineLevel="0" collapsed="false"/>
    <row r="936" customFormat="false" ht="12.75" hidden="false" customHeight="true" outlineLevel="0" collapsed="false"/>
    <row r="937" customFormat="false" ht="12.75" hidden="false" customHeight="true" outlineLevel="0" collapsed="false"/>
    <row r="938" customFormat="false" ht="12.75" hidden="false" customHeight="true" outlineLevel="0" collapsed="false"/>
    <row r="939" customFormat="false" ht="12.75" hidden="false" customHeight="true" outlineLevel="0" collapsed="false"/>
    <row r="940" customFormat="false" ht="12.75" hidden="false" customHeight="true" outlineLevel="0" collapsed="false"/>
    <row r="941" customFormat="false" ht="12.75" hidden="false" customHeight="true" outlineLevel="0" collapsed="false"/>
    <row r="942" customFormat="false" ht="12.75" hidden="false" customHeight="true" outlineLevel="0" collapsed="false"/>
    <row r="943" customFormat="false" ht="12.75" hidden="false" customHeight="true" outlineLevel="0" collapsed="false"/>
    <row r="944" customFormat="false" ht="12.75" hidden="false" customHeight="true" outlineLevel="0" collapsed="false"/>
    <row r="945" customFormat="false" ht="12.75" hidden="false" customHeight="true" outlineLevel="0" collapsed="false"/>
    <row r="946" customFormat="false" ht="12.75" hidden="false" customHeight="true" outlineLevel="0" collapsed="false"/>
    <row r="947" customFormat="false" ht="12.75" hidden="false" customHeight="true" outlineLevel="0" collapsed="false"/>
    <row r="948" customFormat="false" ht="12.75" hidden="false" customHeight="true" outlineLevel="0" collapsed="false"/>
    <row r="949" customFormat="false" ht="12.75" hidden="false" customHeight="true" outlineLevel="0" collapsed="false"/>
    <row r="950" customFormat="false" ht="12.75" hidden="false" customHeight="true" outlineLevel="0" collapsed="false"/>
    <row r="951" customFormat="false" ht="12.75" hidden="false" customHeight="true" outlineLevel="0" collapsed="false"/>
    <row r="952" customFormat="false" ht="12.75" hidden="false" customHeight="true" outlineLevel="0" collapsed="false"/>
    <row r="953" customFormat="false" ht="12.75" hidden="false" customHeight="true" outlineLevel="0" collapsed="false"/>
    <row r="954" customFormat="false" ht="12.75" hidden="false" customHeight="true" outlineLevel="0" collapsed="false"/>
    <row r="955" customFormat="false" ht="12.75" hidden="false" customHeight="true" outlineLevel="0" collapsed="false"/>
    <row r="956" customFormat="false" ht="12.75" hidden="false" customHeight="true" outlineLevel="0" collapsed="false"/>
    <row r="957" customFormat="false" ht="12.75" hidden="false" customHeight="true" outlineLevel="0" collapsed="false"/>
    <row r="958" customFormat="false" ht="12.75" hidden="false" customHeight="true" outlineLevel="0" collapsed="false"/>
    <row r="959" customFormat="false" ht="12.75" hidden="false" customHeight="true" outlineLevel="0" collapsed="false"/>
    <row r="960" customFormat="false" ht="12.75" hidden="false" customHeight="true" outlineLevel="0" collapsed="false"/>
    <row r="961" customFormat="false" ht="12.75" hidden="false" customHeight="true" outlineLevel="0" collapsed="false"/>
    <row r="962" customFormat="false" ht="12.75" hidden="false" customHeight="true" outlineLevel="0" collapsed="false"/>
    <row r="963" customFormat="false" ht="12.75" hidden="false" customHeight="true" outlineLevel="0" collapsed="false"/>
    <row r="964" customFormat="false" ht="12.75" hidden="false" customHeight="true" outlineLevel="0" collapsed="false"/>
    <row r="965" customFormat="false" ht="12.75" hidden="false" customHeight="true" outlineLevel="0" collapsed="false"/>
    <row r="966" customFormat="false" ht="12.75" hidden="false" customHeight="true" outlineLevel="0" collapsed="false"/>
    <row r="967" customFormat="false" ht="12.75" hidden="false" customHeight="true" outlineLevel="0" collapsed="false"/>
    <row r="968" customFormat="false" ht="12.75" hidden="false" customHeight="true" outlineLevel="0" collapsed="false"/>
    <row r="969" customFormat="false" ht="12.75" hidden="false" customHeight="true" outlineLevel="0" collapsed="false"/>
    <row r="970" customFormat="false" ht="12.75" hidden="false" customHeight="true" outlineLevel="0" collapsed="false"/>
    <row r="971" customFormat="false" ht="12.75" hidden="false" customHeight="true" outlineLevel="0" collapsed="false"/>
    <row r="972" customFormat="false" ht="12.75" hidden="false" customHeight="true" outlineLevel="0" collapsed="false"/>
    <row r="973" customFormat="false" ht="12.75" hidden="false" customHeight="true" outlineLevel="0" collapsed="false"/>
    <row r="974" customFormat="false" ht="12.75" hidden="false" customHeight="true" outlineLevel="0" collapsed="false"/>
    <row r="975" customFormat="false" ht="12.75" hidden="false" customHeight="true" outlineLevel="0" collapsed="false"/>
    <row r="976" customFormat="false" ht="12.75" hidden="false" customHeight="true" outlineLevel="0" collapsed="false"/>
    <row r="977" customFormat="false" ht="12.75" hidden="false" customHeight="true" outlineLevel="0" collapsed="false"/>
    <row r="978" customFormat="false" ht="12.75" hidden="false" customHeight="true" outlineLevel="0" collapsed="false"/>
    <row r="979" customFormat="false" ht="12.75" hidden="false" customHeight="true" outlineLevel="0" collapsed="false"/>
    <row r="980" customFormat="false" ht="12.75" hidden="false" customHeight="true" outlineLevel="0" collapsed="false"/>
    <row r="981" customFormat="false" ht="12.75" hidden="false" customHeight="true" outlineLevel="0" collapsed="false"/>
    <row r="982" customFormat="false" ht="12.75" hidden="false" customHeight="true" outlineLevel="0" collapsed="false"/>
  </sheetData>
  <sheetProtection algorithmName="SHA-512" hashValue="/U1HwtdNoECIMjsY6lPdw2DJ7ENWYgrP4vuGnI7DDwtCPfn53qI/BAWkkTxawFjtGethhyN6mdbesSi5inxPzw==" saltValue="7HSvXrFpP7gYmasfl+/b7g==" spinCount="100000" sheet="true" objects="true" scenarios="true"/>
  <mergeCells count="9">
    <mergeCell ref="B1:G1"/>
    <mergeCell ref="B2:D2"/>
    <mergeCell ref="C8:F8"/>
    <mergeCell ref="C9:F9"/>
    <mergeCell ref="E11:G11"/>
    <mergeCell ref="D14:D16"/>
    <mergeCell ref="E14:E16"/>
    <mergeCell ref="B17:F17"/>
    <mergeCell ref="B22:G22"/>
  </mergeCells>
  <conditionalFormatting sqref="C11">
    <cfRule type="containsText" priority="2" operator="containsText" aboveAverage="0" equalAverage="0" bottom="0" percent="0" rank="0" text="&quot;3&quot;" dxfId="12">
      <formula>NOT(ISERROR(SEARCH(""3"",C11)))</formula>
    </cfRule>
    <cfRule type="containsText" priority="3" operator="containsText" aboveAverage="0" equalAverage="0" bottom="0" percent="0" rank="0" text="&quot;1&quot;" dxfId="13">
      <formula>NOT(ISERROR(SEARCH(""1"",C11)))</formula>
    </cfRule>
    <cfRule type="containsText" priority="4" operator="containsText" aboveAverage="0" equalAverage="0" bottom="0" percent="0" rank="0" text="&quot;1&quot;" dxfId="14">
      <formula>NOT(ISERROR(SEARCH(""1"",C11)))</formula>
    </cfRule>
  </conditionalFormatting>
  <dataValidations count="1">
    <dataValidation allowBlank="true" operator="between" prompt=" - " showDropDown="false" showErrorMessage="true" showInputMessage="true" sqref="C9" type="list">
      <formula1>Материал_freelight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P19"/>
  <sheetViews>
    <sheetView showFormulas="false" showGridLines="true" showRowColHeaders="true" showZeros="true" rightToLeft="false" tabSelected="false" showOutlineSymbols="true" defaultGridColor="true" view="normal" topLeftCell="K1" colorId="64" zoomScale="100" zoomScaleNormal="100" zoomScalePageLayoutView="100" workbookViewId="0">
      <selection pane="topLeft" activeCell="V7" activeCellId="0" sqref="V7"/>
    </sheetView>
  </sheetViews>
  <sheetFormatPr defaultColWidth="10.25390625" defaultRowHeight="15" zeroHeight="false" outlineLevelRow="0" outlineLevelCol="0"/>
  <cols>
    <col collapsed="false" customWidth="false" hidden="true" outlineLevel="0" max="10" min="1" style="175" width="10.24"/>
    <col collapsed="false" customWidth="true" hidden="false" outlineLevel="0" max="11" min="11" style="175" width="17.13"/>
    <col collapsed="false" customWidth="false" hidden="false" outlineLevel="0" max="17" min="12" style="176" width="10.24"/>
    <col collapsed="false" customWidth="false" hidden="false" outlineLevel="0" max="1024" min="18" style="175" width="10.24"/>
  </cols>
  <sheetData>
    <row r="1" customFormat="false" ht="12.75" hidden="false" customHeight="true" outlineLevel="0" collapsed="false"/>
    <row r="2" customFormat="false" ht="25.5" hidden="false" customHeight="true" outlineLevel="0" collapsed="false">
      <c r="G2" s="177" t="s">
        <v>128</v>
      </c>
      <c r="P2" s="178"/>
    </row>
    <row r="3" customFormat="false" ht="15.75" hidden="false" customHeight="true" outlineLevel="0" collapsed="false">
      <c r="A3" s="179" t="s">
        <v>129</v>
      </c>
      <c r="B3" s="179"/>
      <c r="C3" s="179"/>
      <c r="D3" s="179"/>
      <c r="E3" s="179"/>
      <c r="F3" s="179"/>
      <c r="G3" s="180" t="n">
        <f aca="false">'PD-LIFT'!C6/100*0.1</f>
        <v>0.16</v>
      </c>
      <c r="M3" s="181"/>
      <c r="N3" s="181"/>
      <c r="O3" s="181"/>
      <c r="P3" s="182"/>
    </row>
    <row r="4" customFormat="false" ht="15.75" hidden="false" customHeight="true" outlineLevel="0" collapsed="false">
      <c r="M4" s="183"/>
      <c r="N4" s="183"/>
      <c r="O4" s="183"/>
      <c r="P4" s="182"/>
    </row>
    <row r="5" customFormat="false" ht="15.75" hidden="false" customHeight="true" outlineLevel="0" collapsed="false">
      <c r="A5" s="184" t="s">
        <v>130</v>
      </c>
      <c r="B5" s="184"/>
      <c r="C5" s="184"/>
      <c r="D5" s="184"/>
      <c r="E5" s="184"/>
      <c r="F5" s="184"/>
      <c r="G5" s="180" t="n">
        <f aca="false">('PD-LIFT'!C3/1000)*('PD-LIFT'!C4/1000)*'PD-LIFT'!C5*0.7+$G$3</f>
        <v>2.932</v>
      </c>
      <c r="H5" s="185"/>
      <c r="I5" s="180" t="n">
        <f aca="false">(('PD-LIFT'!C3/1000)*('PD-LIFT'!C4/1000)*'PD-LIFT'!C5*0.7)/2</f>
        <v>1.386</v>
      </c>
      <c r="J5" s="180" t="n">
        <f aca="false">(('PD-LIFT'!C3/1000)*('PD-LIFT'!C4/1000)*'PD-LIFT'!C5*0.7)/2+$G$3</f>
        <v>1.546</v>
      </c>
      <c r="M5" s="183"/>
      <c r="N5" s="183"/>
      <c r="O5" s="183"/>
      <c r="P5" s="182"/>
    </row>
    <row r="6" customFormat="false" ht="15.75" hidden="false" customHeight="true" outlineLevel="0" collapsed="false">
      <c r="A6" s="184" t="s">
        <v>10</v>
      </c>
      <c r="B6" s="184"/>
      <c r="C6" s="184"/>
      <c r="D6" s="184"/>
      <c r="E6" s="184"/>
      <c r="F6" s="184"/>
      <c r="G6" s="186" t="n">
        <f aca="false">('PD-LIFT'!C3/1000)*('PD-LIFT'!C4/1000)*'PD-LIFT'!C5*0.8+$G$3</f>
        <v>3.328</v>
      </c>
      <c r="H6" s="185"/>
      <c r="I6" s="186" t="n">
        <f aca="false">(('PD-LIFT'!C3/1000)*('PD-LIFT'!C4/1000)*'PD-LIFT'!C5*0.8)/2</f>
        <v>1.584</v>
      </c>
      <c r="J6" s="186" t="n">
        <f aca="false">(('PD-LIFT'!C3/1000)*('PD-LIFT'!C4/1000)*'PD-LIFT'!C5*0.8)/2+$G$3</f>
        <v>1.744</v>
      </c>
      <c r="M6" s="183"/>
      <c r="N6" s="183"/>
      <c r="O6" s="183"/>
      <c r="P6" s="187"/>
    </row>
    <row r="7" customFormat="false" ht="15.75" hidden="false" customHeight="true" outlineLevel="0" collapsed="false">
      <c r="A7" s="184" t="s">
        <v>131</v>
      </c>
      <c r="B7" s="184"/>
      <c r="C7" s="184"/>
      <c r="D7" s="184"/>
      <c r="E7" s="184"/>
      <c r="F7" s="184"/>
      <c r="G7" s="180" t="n">
        <f aca="false">((('PD-LIFT'!C3/1000)*0.06+('PD-LIFT'!C4/1000)*0.06)*2)*19*0.8+(('PD-LIFT'!C3/1000)*('PD-LIFT'!C4/1000)*4*2.5)+$G$3</f>
        <v>4.07456</v>
      </c>
      <c r="H7" s="185"/>
      <c r="I7" s="180" t="n">
        <f aca="false">(((('PD-LIFT'!C3/1000)*0.06+('PD-LIFT'!C4/1000)*0.06)*2)*19*0.8+(('PD-LIFT'!C3/1000)*('PD-LIFT'!C4/1000)*4*2.5))/2</f>
        <v>1.95728</v>
      </c>
      <c r="J7" s="180" t="n">
        <f aca="false">(((('PD-LIFT'!C3/1000)*0.06+('PD-LIFT'!C4/1000)*0.06)*2)*19*0.8+(('PD-LIFT'!C3/1000)*('PD-LIFT'!C4/1000)*4*2.5))/2+$G$3</f>
        <v>2.11728</v>
      </c>
      <c r="M7" s="183"/>
      <c r="N7" s="183"/>
      <c r="O7" s="183"/>
      <c r="P7" s="187"/>
    </row>
    <row r="8" customFormat="false" ht="27.75" hidden="false" customHeight="true" outlineLevel="0" collapsed="false">
      <c r="A8" s="184" t="s">
        <v>132</v>
      </c>
      <c r="B8" s="184"/>
      <c r="C8" s="184"/>
      <c r="D8" s="184"/>
      <c r="E8" s="184"/>
      <c r="F8" s="184"/>
      <c r="G8" s="180" t="n">
        <f aca="false">(('PD-LIFT'!C3/1000)*('PD-LIFT'!C4/1000)*16*0.7)+(('PD-LIFT'!C3/1000)*('PD-LIFT'!C4/1000)*4*2.5)+$G$3</f>
        <v>4.824</v>
      </c>
      <c r="H8" s="185"/>
      <c r="I8" s="180" t="n">
        <f aca="false">((('PD-LIFT'!C3/1000)*('PD-LIFT'!C4/1000)*16*0.7)+(('PD-LIFT'!C3/1000)*('PD-LIFT'!C4/1000)*4*2.5))/2</f>
        <v>2.332</v>
      </c>
      <c r="J8" s="180" t="n">
        <f aca="false">((('PD-LIFT'!C3/1000)*('PD-LIFT'!C4/1000)*16*0.7)+(('PD-LIFT'!C3/1000)*('PD-LIFT'!C4/1000)*4*2.5))/2+$G$3</f>
        <v>2.492</v>
      </c>
      <c r="M8" s="183"/>
      <c r="N8" s="183"/>
      <c r="O8" s="183"/>
      <c r="P8" s="187"/>
    </row>
    <row r="9" customFormat="false" ht="15.75" hidden="false" customHeight="true" outlineLevel="0" collapsed="false">
      <c r="A9" s="184"/>
      <c r="B9" s="184"/>
      <c r="C9" s="184"/>
      <c r="D9" s="184"/>
      <c r="E9" s="184"/>
      <c r="F9" s="184"/>
      <c r="G9" s="186" t="n">
        <v>0</v>
      </c>
      <c r="H9" s="185"/>
      <c r="I9" s="186" t="n">
        <v>0</v>
      </c>
      <c r="J9" s="186" t="n">
        <v>0</v>
      </c>
      <c r="M9" s="183"/>
      <c r="N9" s="183"/>
      <c r="O9" s="183"/>
      <c r="P9" s="187"/>
    </row>
    <row r="10" customFormat="false" ht="15.75" hidden="false" customHeight="true" outlineLevel="0" collapsed="false">
      <c r="A10" s="184" t="s">
        <v>87</v>
      </c>
      <c r="B10" s="184"/>
      <c r="C10" s="184"/>
      <c r="D10" s="184"/>
      <c r="E10" s="184"/>
      <c r="F10" s="184"/>
      <c r="G10" s="180" t="n">
        <f aca="false">('PD-LIFT'!C3/1000)*('PD-LIFT'!C4/1000)*4*2.5+(('PD-LIFT'!C3/1000)*2+('PD-LIFT'!C4/1000)*2)*0.5+$G$3</f>
        <v>3.3</v>
      </c>
      <c r="H10" s="185"/>
      <c r="I10" s="180" t="n">
        <f aca="false">(('PD-LIFT'!C3/1000)*('PD-LIFT'!C4/1000)*4*2.5+(('PD-LIFT'!C3/1000)*2+('PD-LIFT'!C4/1000)*2)*0.5)/2</f>
        <v>1.57</v>
      </c>
      <c r="J10" s="180" t="n">
        <f aca="false">(('PD-LIFT'!C3/1000)*('PD-LIFT'!C4/1000)*4*2.5+(('PD-LIFT'!C3/1000)*2+('PD-LIFT'!C4/1000)*2)*0.5)/2+$G$3</f>
        <v>1.73</v>
      </c>
      <c r="M10" s="183"/>
      <c r="N10" s="183"/>
      <c r="O10" s="183"/>
      <c r="P10" s="182"/>
    </row>
    <row r="11" customFormat="false" ht="33" hidden="false" customHeight="true" outlineLevel="0" collapsed="false">
      <c r="A11" s="184" t="s">
        <v>133</v>
      </c>
      <c r="B11" s="184"/>
      <c r="C11" s="184"/>
      <c r="D11" s="184"/>
      <c r="E11" s="184"/>
      <c r="F11" s="184"/>
      <c r="G11" s="186" t="n">
        <f aca="false">('PD-LIFT'!C3/1000)*('PD-LIFT'!C4/1000)*'PD-LIFT'!C5*0.68+$G$3</f>
        <v>2.8528</v>
      </c>
      <c r="H11" s="185"/>
      <c r="I11" s="186" t="n">
        <f aca="false">(('PD-LIFT'!C3/1000)*('PD-LIFT'!C4/1000)*'PD-LIFT'!C5*0.68)/2</f>
        <v>1.3464</v>
      </c>
      <c r="J11" s="186" t="n">
        <f aca="false">(('PD-LIFT'!C3/1000)*('PD-LIFT'!C4/1000)*'PD-LIFT'!C5*0.68)/2+$G$3</f>
        <v>1.5064</v>
      </c>
      <c r="M11" s="183"/>
      <c r="N11" s="183"/>
      <c r="O11" s="183"/>
      <c r="P11" s="182"/>
    </row>
    <row r="12" customFormat="false" ht="15.75" hidden="false" customHeight="true" outlineLevel="0" collapsed="false">
      <c r="A12" s="184" t="s">
        <v>134</v>
      </c>
      <c r="B12" s="184"/>
      <c r="C12" s="184"/>
      <c r="D12" s="184"/>
      <c r="E12" s="184"/>
      <c r="F12" s="184"/>
      <c r="G12" s="180" t="n">
        <f aca="false">('PD-LIFT'!C3/1000)*('PD-LIFT'!C4/1000)*'PD-LIFT'!C5*0.69+$G$3</f>
        <v>2.8924</v>
      </c>
      <c r="H12" s="185"/>
      <c r="I12" s="180" t="n">
        <f aca="false">(('PD-LIFT'!C3/1000)*('PD-LIFT'!C4/1000)*'PD-LIFT'!C5*0.69)/2</f>
        <v>1.3662</v>
      </c>
      <c r="J12" s="180" t="n">
        <f aca="false">(('PD-LIFT'!C3/1000)*('PD-LIFT'!C4/1000)*'PD-LIFT'!C5*0.69)/2+$G$3</f>
        <v>1.5262</v>
      </c>
      <c r="M12" s="183"/>
      <c r="N12" s="183"/>
      <c r="O12" s="183"/>
      <c r="P12" s="182"/>
    </row>
    <row r="13" customFormat="false" ht="15.75" hidden="false" customHeight="true" outlineLevel="0" collapsed="false">
      <c r="A13" s="184" t="s">
        <v>135</v>
      </c>
      <c r="B13" s="184"/>
      <c r="C13" s="184"/>
      <c r="D13" s="184"/>
      <c r="E13" s="184"/>
      <c r="F13" s="184"/>
      <c r="G13" s="186" t="n">
        <f aca="false">('PD-LIFT'!C3/1000)*('PD-LIFT'!C4/1000)*'PD-LIFT'!C5*0.56+$G$3</f>
        <v>2.3776</v>
      </c>
      <c r="H13" s="185"/>
      <c r="I13" s="186" t="n">
        <f aca="false">(('PD-LIFT'!C3/1000)*('PD-LIFT'!C4/1000)*'PD-LIFT'!C5*0.56)/2</f>
        <v>1.1088</v>
      </c>
      <c r="J13" s="186" t="n">
        <f aca="false">(('PD-LIFT'!C3/1000)*('PD-LIFT'!C4/1000)*'PD-LIFT'!C5*0.56)/2+$G$3</f>
        <v>1.2688</v>
      </c>
      <c r="M13" s="183"/>
      <c r="N13" s="183"/>
      <c r="O13" s="183"/>
      <c r="P13" s="187"/>
    </row>
    <row r="14" customFormat="false" ht="15.75" hidden="false" customHeight="true" outlineLevel="0" collapsed="false">
      <c r="M14" s="183"/>
      <c r="N14" s="183"/>
      <c r="O14" s="183"/>
      <c r="P14" s="182"/>
    </row>
    <row r="15" customFormat="false" ht="15.75" hidden="false" customHeight="true" outlineLevel="0" collapsed="false">
      <c r="G15" s="186" t="n">
        <f aca="false">'PD-LIFT'!C11*1</f>
        <v>3.3</v>
      </c>
      <c r="I15" s="186" t="e">
        <f aca="false">'pd-lift'!#ref!*1</f>
        <v>#VALUE!</v>
      </c>
      <c r="J15" s="186" t="e">
        <f aca="false">'pd-lift'!#ref!*1</f>
        <v>#VALUE!</v>
      </c>
      <c r="M15" s="183"/>
      <c r="N15" s="183"/>
      <c r="O15" s="183"/>
      <c r="P15" s="187"/>
    </row>
    <row r="16" customFormat="false" ht="12.75" hidden="false" customHeight="true" outlineLevel="0" collapsed="false"/>
    <row r="17" customFormat="false" ht="12.75" hidden="false" customHeight="true" outlineLevel="0" collapsed="false">
      <c r="I17" s="186" t="e">
        <f aca="false">I15+J15</f>
        <v>#VALUE!</v>
      </c>
      <c r="P17" s="187"/>
    </row>
    <row r="18" customFormat="false" ht="12.75" hidden="false" customHeight="true" outlineLevel="0" collapsed="false"/>
    <row r="19" customFormat="false" ht="12.75" hidden="false" customHeight="true" outlineLevel="0" collapsed="false"/>
  </sheetData>
  <sheetProtection algorithmName="SHA-512" hashValue="Lh8oD/7v8dh4fthBtVSuFqsWC1B4vX1AXSgcRiKjLhl1m5Yaew8kPy6XzBGcBs75fboR86x2JEVFUqvVYUucPg==" saltValue="XmM3um9MtIlCS1ty0CGupA==" spinCount="100000" sheet="true" formatCells="false" formatColumns="false" formatRows="false" insertColumns="false" insertRows="false" insertHyperlinks="false" deleteColumns="false" deleteRows="false" sort="false" autoFilter="false" pivotTables="false"/>
  <mergeCells count="22">
    <mergeCell ref="A3:F3"/>
    <mergeCell ref="M3:O3"/>
    <mergeCell ref="M4:O4"/>
    <mergeCell ref="A5:F5"/>
    <mergeCell ref="M5:O5"/>
    <mergeCell ref="A6:F6"/>
    <mergeCell ref="M6:O6"/>
    <mergeCell ref="A7:F7"/>
    <mergeCell ref="A8:F8"/>
    <mergeCell ref="M8:O8"/>
    <mergeCell ref="A9:F9"/>
    <mergeCell ref="M9:O9"/>
    <mergeCell ref="A10:F10"/>
    <mergeCell ref="M10:O10"/>
    <mergeCell ref="A11:F11"/>
    <mergeCell ref="M11:O11"/>
    <mergeCell ref="A12:F12"/>
    <mergeCell ref="M12:O12"/>
    <mergeCell ref="A13:F13"/>
    <mergeCell ref="M13:O13"/>
    <mergeCell ref="M14:O14"/>
    <mergeCell ref="M15:O15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P19"/>
  <sheetViews>
    <sheetView showFormulas="false" showGridLines="true" showRowColHeaders="true" showZeros="true" rightToLeft="false" tabSelected="false" showOutlineSymbols="true" defaultGridColor="true" view="normal" topLeftCell="K1" colorId="64" zoomScale="90" zoomScaleNormal="90" zoomScalePageLayoutView="100" workbookViewId="0">
      <selection pane="topLeft" activeCell="T16" activeCellId="0" sqref="T16"/>
    </sheetView>
  </sheetViews>
  <sheetFormatPr defaultColWidth="10.25390625" defaultRowHeight="15" zeroHeight="false" outlineLevelRow="0" outlineLevelCol="0"/>
  <cols>
    <col collapsed="false" customWidth="false" hidden="true" outlineLevel="0" max="10" min="1" style="175" width="10.24"/>
    <col collapsed="false" customWidth="false" hidden="false" outlineLevel="0" max="11" min="11" style="175" width="10.24"/>
    <col collapsed="false" customWidth="false" hidden="false" outlineLevel="0" max="17" min="12" style="176" width="10.24"/>
    <col collapsed="false" customWidth="false" hidden="false" outlineLevel="0" max="1024" min="18" style="175" width="10.24"/>
  </cols>
  <sheetData>
    <row r="1" customFormat="false" ht="12.75" hidden="false" customHeight="true" outlineLevel="0" collapsed="false"/>
    <row r="2" customFormat="false" ht="25.5" hidden="false" customHeight="true" outlineLevel="0" collapsed="false">
      <c r="G2" s="177" t="s">
        <v>128</v>
      </c>
      <c r="P2" s="178"/>
    </row>
    <row r="3" customFormat="false" ht="15.75" hidden="false" customHeight="true" outlineLevel="0" collapsed="false">
      <c r="A3" s="188" t="s">
        <v>129</v>
      </c>
      <c r="B3" s="188"/>
      <c r="C3" s="188"/>
      <c r="D3" s="188"/>
      <c r="E3" s="188"/>
      <c r="F3" s="188"/>
      <c r="G3" s="180" t="n">
        <f aca="false">'PD-MINILIFT'!C6/100*0.1</f>
        <v>0.256</v>
      </c>
      <c r="M3" s="189"/>
      <c r="N3" s="189"/>
      <c r="O3" s="189"/>
      <c r="P3" s="182"/>
    </row>
    <row r="4" customFormat="false" ht="15.75" hidden="false" customHeight="true" outlineLevel="0" collapsed="false">
      <c r="M4" s="183"/>
      <c r="N4" s="183"/>
      <c r="O4" s="183"/>
      <c r="P4" s="182"/>
    </row>
    <row r="5" customFormat="false" ht="15.75" hidden="false" customHeight="true" outlineLevel="0" collapsed="false">
      <c r="A5" s="184" t="s">
        <v>130</v>
      </c>
      <c r="B5" s="184"/>
      <c r="C5" s="184"/>
      <c r="D5" s="184"/>
      <c r="E5" s="184"/>
      <c r="F5" s="184"/>
      <c r="G5" s="180" t="n">
        <f aca="false">('PD-MINILIFT'!C3/1000)*('PD-MINILIFT'!C4/1000)*'PD-MINILIFT'!C5*0.7+$G$3</f>
        <v>4.036</v>
      </c>
      <c r="H5" s="185"/>
      <c r="I5" s="180" t="n">
        <f aca="false">(('PD-MINILIFT'!C3/1000)*('PD-MINILIFT'!C4/1000)*'PD-MINILIFT'!C5*0.7)/2</f>
        <v>1.89</v>
      </c>
      <c r="J5" s="180" t="n">
        <f aca="false">(('PD-MINILIFT'!C3/1000)*('PD-MINILIFT'!C4/1000)*'PD-MINILIFT'!C5*0.7)/2+$G$3</f>
        <v>2.146</v>
      </c>
      <c r="M5" s="183"/>
      <c r="N5" s="183"/>
      <c r="O5" s="183"/>
      <c r="P5" s="182"/>
    </row>
    <row r="6" customFormat="false" ht="15.75" hidden="false" customHeight="true" outlineLevel="0" collapsed="false">
      <c r="A6" s="184" t="s">
        <v>10</v>
      </c>
      <c r="B6" s="184"/>
      <c r="C6" s="184"/>
      <c r="D6" s="184"/>
      <c r="E6" s="184"/>
      <c r="F6" s="184"/>
      <c r="G6" s="186" t="n">
        <f aca="false">('PD-MINILIFT'!C3/1000)*('PD-MINILIFT'!C4/1000)*'PD-MINILIFT'!C5*0.8+$G$3</f>
        <v>4.576</v>
      </c>
      <c r="H6" s="185"/>
      <c r="I6" s="186" t="n">
        <f aca="false">(('PD-MINILIFT'!C3/1000)*('PD-MINILIFT'!C4/1000)*'PD-MINILIFT'!C5*0.8)/2</f>
        <v>2.16</v>
      </c>
      <c r="J6" s="186" t="n">
        <f aca="false">(('PD-MINILIFT'!C3/1000)*('PD-MINILIFT'!C4/1000)*'PD-MINILIFT'!C5*0.8)/2+$G$3</f>
        <v>2.416</v>
      </c>
      <c r="M6" s="183"/>
      <c r="N6" s="183"/>
      <c r="O6" s="183"/>
      <c r="P6" s="187"/>
    </row>
    <row r="7" customFormat="false" ht="15.75" hidden="false" customHeight="true" outlineLevel="0" collapsed="false">
      <c r="A7" s="184" t="s">
        <v>131</v>
      </c>
      <c r="B7" s="184"/>
      <c r="C7" s="184"/>
      <c r="D7" s="184"/>
      <c r="E7" s="184"/>
      <c r="F7" s="184"/>
      <c r="G7" s="180" t="n">
        <f aca="false">((('PD-MINILIFT'!C3/1000)*0.06+('PD-MINILIFT'!C4/1000)*0.06)*2)*19*0.8+(('PD-MINILIFT'!C3/1000)*('PD-MINILIFT'!C4/1000)*4*2.5)+$G$3</f>
        <v>5.2624</v>
      </c>
      <c r="H7" s="185"/>
      <c r="I7" s="180" t="n">
        <f aca="false">(((('PD-MINILIFT'!C3/1000)*0.06+('PD-MINILIFT'!C4/1000)*0.06)*2)*19*0.8+(('PD-MINILIFT'!C3/1000)*('PD-MINILIFT'!C4/1000)*4*2.5))/2</f>
        <v>2.5032</v>
      </c>
      <c r="J7" s="180" t="n">
        <f aca="false">(((('PD-MINILIFT'!C3/1000)*0.06+('PD-MINILIFT'!C4/1000)*0.06)*2)*19*0.8+(('PD-MINILIFT'!C3/1000)*('PD-MINILIFT'!C4/1000)*4*2.5))/2+$G$3</f>
        <v>2.7592</v>
      </c>
      <c r="M7" s="183"/>
      <c r="N7" s="183"/>
      <c r="O7" s="183"/>
      <c r="P7" s="187"/>
    </row>
    <row r="8" customFormat="false" ht="27.75" hidden="false" customHeight="true" outlineLevel="0" collapsed="false">
      <c r="A8" s="184" t="s">
        <v>132</v>
      </c>
      <c r="B8" s="184"/>
      <c r="C8" s="184"/>
      <c r="D8" s="184"/>
      <c r="E8" s="184"/>
      <c r="F8" s="184"/>
      <c r="G8" s="180" t="n">
        <f aca="false">(('PD-MINILIFT'!C3/1000)*('PD-MINILIFT'!C4/1000)*16*0.7)+(('PD-MINILIFT'!C3/1000)*('PD-MINILIFT'!C4/1000)*4*2.5)+$G$3</f>
        <v>6.616</v>
      </c>
      <c r="H8" s="185"/>
      <c r="I8" s="180" t="n">
        <f aca="false">((('PD-MINILIFT'!C3/1000)*('PD-MINILIFT'!C4/1000)*16*0.7)+(('PD-MINILIFT'!C3/1000)*('PD-MINILIFT'!C4/1000)*4*2.5))/2</f>
        <v>3.18</v>
      </c>
      <c r="J8" s="180" t="n">
        <f aca="false">((('PD-MINILIFT'!C3/1000)*('PD-MINILIFT'!C4/1000)*16*0.7)+(('PD-MINILIFT'!C3/1000)*('PD-MINILIFT'!C4/1000)*4*2.5))/2+$G$3</f>
        <v>3.436</v>
      </c>
      <c r="M8" s="183"/>
      <c r="N8" s="183"/>
      <c r="O8" s="183"/>
      <c r="P8" s="187"/>
    </row>
    <row r="9" customFormat="false" ht="15.75" hidden="false" customHeight="true" outlineLevel="0" collapsed="false">
      <c r="A9" s="184"/>
      <c r="B9" s="184"/>
      <c r="C9" s="184"/>
      <c r="D9" s="184"/>
      <c r="E9" s="184"/>
      <c r="F9" s="184"/>
      <c r="G9" s="186" t="n">
        <v>0</v>
      </c>
      <c r="H9" s="185"/>
      <c r="I9" s="186" t="n">
        <v>0</v>
      </c>
      <c r="J9" s="186" t="n">
        <v>0</v>
      </c>
      <c r="M9" s="183"/>
      <c r="N9" s="183"/>
      <c r="O9" s="183"/>
      <c r="P9" s="187"/>
    </row>
    <row r="10" customFormat="false" ht="15.75" hidden="false" customHeight="true" outlineLevel="0" collapsed="false">
      <c r="A10" s="184" t="s">
        <v>87</v>
      </c>
      <c r="B10" s="184"/>
      <c r="C10" s="184"/>
      <c r="D10" s="184"/>
      <c r="E10" s="184"/>
      <c r="F10" s="184"/>
      <c r="G10" s="180" t="n">
        <f aca="false">('PD-MINILIFT'!C3/1000)*('PD-MINILIFT'!C4/1000)*4*2.5+(('PD-MINILIFT'!C3/1000)*2+('PD-MINILIFT'!C4/1000)*2)*0.5+$G$3</f>
        <v>4.356</v>
      </c>
      <c r="H10" s="185"/>
      <c r="I10" s="180" t="n">
        <f aca="false">(('PD-MINILIFT'!C3/1000)*('PD-MINILIFT'!C4/1000)*4*2.5+(('PD-MINILIFT'!C3/1000)*2+('PD-MINILIFT'!C4/1000)*2)*0.5)/2</f>
        <v>2.05</v>
      </c>
      <c r="J10" s="180" t="n">
        <f aca="false">(('PD-MINILIFT'!C3/1000)*('PD-MINILIFT'!C4/1000)*4*2.5+(('PD-MINILIFT'!C3/1000)*2+('PD-MINILIFT'!C4/1000)*2)*0.5)/2+$G$3</f>
        <v>2.306</v>
      </c>
      <c r="M10" s="183"/>
      <c r="N10" s="183"/>
      <c r="O10" s="183"/>
      <c r="P10" s="182"/>
    </row>
    <row r="11" customFormat="false" ht="33" hidden="false" customHeight="true" outlineLevel="0" collapsed="false">
      <c r="A11" s="184" t="s">
        <v>133</v>
      </c>
      <c r="B11" s="184"/>
      <c r="C11" s="184"/>
      <c r="D11" s="184"/>
      <c r="E11" s="184"/>
      <c r="F11" s="184"/>
      <c r="G11" s="186" t="n">
        <f aca="false">('PD-MINILIFT'!C3/1000)*('PD-MINILIFT'!C4/1000)*'PD-MINILIFT'!C5*0.68+$G$3</f>
        <v>3.928</v>
      </c>
      <c r="H11" s="185"/>
      <c r="I11" s="186" t="n">
        <f aca="false">(('PD-MINILIFT'!C3/1000)*('PD-MINILIFT'!C4/1000)*'PD-MINILIFT'!C5*0.68)/2</f>
        <v>1.836</v>
      </c>
      <c r="J11" s="186" t="n">
        <f aca="false">(('PD-MINILIFT'!C3/1000)*('PD-MINILIFT'!C4/1000)*'PD-MINILIFT'!C5*0.68)/2+$G$3</f>
        <v>2.092</v>
      </c>
      <c r="M11" s="183"/>
      <c r="N11" s="183"/>
      <c r="O11" s="183"/>
      <c r="P11" s="182"/>
    </row>
    <row r="12" customFormat="false" ht="15.75" hidden="false" customHeight="true" outlineLevel="0" collapsed="false">
      <c r="A12" s="184" t="s">
        <v>134</v>
      </c>
      <c r="B12" s="184"/>
      <c r="C12" s="184"/>
      <c r="D12" s="184"/>
      <c r="E12" s="184"/>
      <c r="F12" s="184"/>
      <c r="G12" s="180" t="n">
        <f aca="false">('PD-MINILIFT'!C3/1000)*('PD-MINILIFT'!C4/1000)*'PD-MINILIFT'!C5*0.69+$G$3</f>
        <v>3.982</v>
      </c>
      <c r="H12" s="185"/>
      <c r="I12" s="180" t="n">
        <f aca="false">(('PD-MINILIFT'!C3/1000)*('PD-MINILIFT'!C4/1000)*'PD-MINILIFT'!C5*0.69)/2</f>
        <v>1.863</v>
      </c>
      <c r="J12" s="180" t="n">
        <f aca="false">(('PD-MINILIFT'!C3/1000)*('PD-MINILIFT'!C4/1000)*'PD-MINILIFT'!C5*0.69)/2+$G$3</f>
        <v>2.119</v>
      </c>
      <c r="M12" s="183"/>
      <c r="N12" s="183"/>
      <c r="O12" s="183"/>
      <c r="P12" s="182"/>
    </row>
    <row r="13" customFormat="false" ht="15.75" hidden="false" customHeight="true" outlineLevel="0" collapsed="false">
      <c r="A13" s="184" t="s">
        <v>135</v>
      </c>
      <c r="B13" s="184"/>
      <c r="C13" s="184"/>
      <c r="D13" s="184"/>
      <c r="E13" s="184"/>
      <c r="F13" s="184"/>
      <c r="G13" s="186" t="n">
        <f aca="false">('PD-MINILIFT'!C3/1000)*('PD-MINILIFT'!C4/1000)*'PD-MINILIFT'!C5*0.56+$G$3</f>
        <v>3.28</v>
      </c>
      <c r="H13" s="185"/>
      <c r="I13" s="186" t="n">
        <f aca="false">(('PD-MINILIFT'!C3/1000)*('PD-MINILIFT'!C4/1000)*'PD-MINILIFT'!C5*0.56)/2</f>
        <v>1.512</v>
      </c>
      <c r="J13" s="186" t="n">
        <f aca="false">(('PD-MINILIFT'!C3/1000)*('PD-MINILIFT'!C4/1000)*'PD-MINILIFT'!C5*0.56)/2+$G$3</f>
        <v>1.768</v>
      </c>
      <c r="M13" s="183"/>
      <c r="N13" s="183"/>
      <c r="O13" s="183"/>
      <c r="P13" s="187"/>
    </row>
    <row r="14" customFormat="false" ht="15.75" hidden="false" customHeight="true" outlineLevel="0" collapsed="false">
      <c r="M14" s="183"/>
      <c r="N14" s="183"/>
      <c r="O14" s="183"/>
      <c r="P14" s="182"/>
    </row>
    <row r="15" customFormat="false" ht="15.75" hidden="false" customHeight="true" outlineLevel="0" collapsed="false">
      <c r="G15" s="186" t="n">
        <f aca="false">'PD-MINILIFT'!C11*1</f>
        <v>4.356</v>
      </c>
      <c r="I15" s="186" t="e">
        <f aca="false">'pd-minilift'!#ref!*1</f>
        <v>#VALUE!</v>
      </c>
      <c r="J15" s="186" t="e">
        <f aca="false">'pd-minilift'!#ref!*1</f>
        <v>#VALUE!</v>
      </c>
      <c r="M15" s="183"/>
      <c r="N15" s="183"/>
      <c r="O15" s="183"/>
      <c r="P15" s="187"/>
    </row>
    <row r="16" customFormat="false" ht="12.75" hidden="false" customHeight="true" outlineLevel="0" collapsed="false"/>
    <row r="17" customFormat="false" ht="12.75" hidden="false" customHeight="true" outlineLevel="0" collapsed="false">
      <c r="I17" s="186" t="e">
        <f aca="false">I15+J15</f>
        <v>#VALUE!</v>
      </c>
      <c r="P17" s="187"/>
    </row>
    <row r="18" customFormat="false" ht="12.75" hidden="false" customHeight="true" outlineLevel="0" collapsed="false"/>
    <row r="19" customFormat="false" ht="12.75" hidden="false" customHeight="true" outlineLevel="0" collapsed="false"/>
  </sheetData>
  <sheetProtection algorithmName="SHA-512" hashValue="HLWW8yrg3yvmMVOonfk53geI1VCv4fI1ZJFOjBPYoeh4RjUWyZoAVQpiCnc2/AZifpE2A3tYcxf2DInRmyJBYg==" saltValue="q/0F/sZ6jLxcMsqhynX9bg==" spinCount="100000" sheet="true" objects="true" scenarios="true"/>
  <mergeCells count="22">
    <mergeCell ref="A3:F3"/>
    <mergeCell ref="M3:O3"/>
    <mergeCell ref="M4:O4"/>
    <mergeCell ref="A5:F5"/>
    <mergeCell ref="M5:O5"/>
    <mergeCell ref="A6:F6"/>
    <mergeCell ref="M6:O6"/>
    <mergeCell ref="A7:F7"/>
    <mergeCell ref="A8:F8"/>
    <mergeCell ref="M8:O8"/>
    <mergeCell ref="A9:F9"/>
    <mergeCell ref="M9:O9"/>
    <mergeCell ref="A10:F10"/>
    <mergeCell ref="M10:O10"/>
    <mergeCell ref="A11:F11"/>
    <mergeCell ref="M11:O11"/>
    <mergeCell ref="A12:F12"/>
    <mergeCell ref="M12:O12"/>
    <mergeCell ref="A13:F13"/>
    <mergeCell ref="M13:O13"/>
    <mergeCell ref="M14:O14"/>
    <mergeCell ref="M15:O15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P19"/>
  <sheetViews>
    <sheetView showFormulas="false" showGridLines="true" showRowColHeaders="true" showZeros="true" rightToLeft="false" tabSelected="false" showOutlineSymbols="true" defaultGridColor="true" view="normal" topLeftCell="K1" colorId="64" zoomScale="100" zoomScaleNormal="100" zoomScalePageLayoutView="100" workbookViewId="0">
      <selection pane="topLeft" activeCell="R14" activeCellId="0" sqref="R14"/>
    </sheetView>
  </sheetViews>
  <sheetFormatPr defaultColWidth="10.25390625" defaultRowHeight="15" zeroHeight="false" outlineLevelRow="0" outlineLevelCol="0"/>
  <cols>
    <col collapsed="false" customWidth="true" hidden="true" outlineLevel="0" max="10" min="1" style="175" width="11.52"/>
    <col collapsed="false" customWidth="false" hidden="false" outlineLevel="0" max="11" min="11" style="175" width="10.24"/>
    <col collapsed="false" customWidth="false" hidden="false" outlineLevel="0" max="17" min="12" style="176" width="10.24"/>
    <col collapsed="false" customWidth="false" hidden="false" outlineLevel="0" max="1024" min="18" style="175" width="10.24"/>
  </cols>
  <sheetData>
    <row r="1" customFormat="false" ht="12.75" hidden="false" customHeight="true" outlineLevel="0" collapsed="false"/>
    <row r="2" customFormat="false" ht="25.5" hidden="false" customHeight="true" outlineLevel="0" collapsed="false">
      <c r="G2" s="177" t="s">
        <v>128</v>
      </c>
      <c r="P2" s="178"/>
    </row>
    <row r="3" customFormat="false" ht="15.75" hidden="false" customHeight="true" outlineLevel="0" collapsed="false">
      <c r="A3" s="188" t="s">
        <v>129</v>
      </c>
      <c r="B3" s="188"/>
      <c r="C3" s="188"/>
      <c r="D3" s="188"/>
      <c r="E3" s="188"/>
      <c r="F3" s="188"/>
      <c r="G3" s="180" t="n">
        <f aca="false">'PD-MINILIFT NEW'!D6/100*0.1</f>
        <v>0.16</v>
      </c>
      <c r="M3" s="189"/>
      <c r="N3" s="189"/>
      <c r="O3" s="189"/>
      <c r="P3" s="182"/>
    </row>
    <row r="4" customFormat="false" ht="15.75" hidden="false" customHeight="true" outlineLevel="0" collapsed="false">
      <c r="M4" s="183"/>
      <c r="N4" s="183"/>
      <c r="O4" s="183"/>
      <c r="P4" s="182"/>
    </row>
    <row r="5" customFormat="false" ht="15.75" hidden="false" customHeight="true" outlineLevel="0" collapsed="false">
      <c r="A5" s="184" t="s">
        <v>130</v>
      </c>
      <c r="B5" s="184"/>
      <c r="C5" s="184"/>
      <c r="D5" s="184"/>
      <c r="E5" s="184"/>
      <c r="F5" s="184"/>
      <c r="G5" s="180" t="n">
        <f aca="false">('PD-MINILIFT NEW'!D3/1000)*('PD-MINILIFT NEW'!D4/1000)*'PD-MINILIFT NEW'!D5*0.7+$G$3</f>
        <v>5.2</v>
      </c>
      <c r="H5" s="185"/>
      <c r="I5" s="180" t="n">
        <f aca="false">(('PD-MINILIFT NEW'!D3/1000)*('PD-MINILIFT NEW'!D4/1000)*'PD-MINILIFT NEW'!D5*0.7)/2</f>
        <v>2.52</v>
      </c>
      <c r="J5" s="180" t="n">
        <f aca="false">(('PD-MINILIFT NEW'!D3/1000)*('PD-MINILIFT NEW'!D4/1000)*'PD-MINILIFT NEW'!D5*0.7)/2+$G$3</f>
        <v>2.68</v>
      </c>
      <c r="M5" s="183"/>
      <c r="N5" s="183"/>
      <c r="O5" s="183"/>
      <c r="P5" s="182"/>
    </row>
    <row r="6" customFormat="false" ht="15.75" hidden="false" customHeight="true" outlineLevel="0" collapsed="false">
      <c r="A6" s="184" t="s">
        <v>10</v>
      </c>
      <c r="B6" s="184"/>
      <c r="C6" s="184"/>
      <c r="D6" s="184"/>
      <c r="E6" s="184"/>
      <c r="F6" s="184"/>
      <c r="G6" s="186" t="n">
        <f aca="false">('PD-MINILIFT NEW'!D3/1000)*('PD-MINILIFT NEW'!D4/1000)*'PD-MINILIFT NEW'!D5*0.8+$G$3</f>
        <v>5.92</v>
      </c>
      <c r="H6" s="185"/>
      <c r="I6" s="186" t="n">
        <f aca="false">(('PD-MINILIFT NEW'!D3/1000)*('PD-MINILIFT NEW'!D4/1000)*'PD-MINILIFT NEW'!D5*0.8)/2</f>
        <v>2.88</v>
      </c>
      <c r="J6" s="186" t="n">
        <f aca="false">(('PD-MINILIFT NEW'!D3/1000)*('PD-MINILIFT NEW'!D4/1000)*'PD-MINILIFT NEW'!D5*0.8)/2+$G$3</f>
        <v>3.04</v>
      </c>
      <c r="M6" s="183"/>
      <c r="N6" s="183"/>
      <c r="O6" s="183"/>
      <c r="P6" s="187"/>
    </row>
    <row r="7" customFormat="false" ht="15.75" hidden="false" customHeight="true" outlineLevel="0" collapsed="false">
      <c r="A7" s="184" t="s">
        <v>131</v>
      </c>
      <c r="B7" s="184"/>
      <c r="C7" s="184"/>
      <c r="D7" s="184"/>
      <c r="E7" s="184"/>
      <c r="F7" s="184"/>
      <c r="G7" s="180" t="n">
        <f aca="false">((('PD-MINILIFT NEW'!D3/1000)*0.06+('PD-MINILIFT NEW'!D4/1000)*0.06)*2)*19*0.8+(('PD-MINILIFT NEW'!D3/1000)*('PD-MINILIFT NEW'!D4/1000)*4*2.5)+$G$3</f>
        <v>6.5312</v>
      </c>
      <c r="H7" s="185"/>
      <c r="I7" s="180" t="n">
        <f aca="false">(((('PD-MINILIFT NEW'!D3/1000)*0.06+('PD-MINILIFT NEW'!D4/1000)*0.06)*2)*19*0.8+(('PD-MINILIFT NEW'!D3/1000)*('PD-MINILIFT NEW'!D4/1000)*4*2.5))/2</f>
        <v>3.1856</v>
      </c>
      <c r="J7" s="180" t="n">
        <f aca="false">(((('PD-MINILIFT NEW'!D3/1000)*0.06+('PD-MINILIFT NEW'!D4/1000)*0.06)*2)*19*0.8+(('PD-MINILIFT NEW'!D3/1000)*('PD-MINILIFT NEW'!D4/1000)*4*2.5))/2+$G$3</f>
        <v>3.3456</v>
      </c>
      <c r="M7" s="183"/>
      <c r="N7" s="183"/>
      <c r="O7" s="183"/>
      <c r="P7" s="187"/>
    </row>
    <row r="8" customFormat="false" ht="27.75" hidden="false" customHeight="true" outlineLevel="0" collapsed="false">
      <c r="A8" s="184" t="s">
        <v>132</v>
      </c>
      <c r="B8" s="184"/>
      <c r="C8" s="184"/>
      <c r="D8" s="184"/>
      <c r="E8" s="184"/>
      <c r="F8" s="184"/>
      <c r="G8" s="180" t="n">
        <f aca="false">(('PD-MINILIFT NEW'!D3/1000)*('PD-MINILIFT NEW'!D4/1000)*16*0.7)+(('PD-MINILIFT NEW'!D3/1000)*('PD-MINILIFT NEW'!D4/1000)*4*2.5)+$G$3</f>
        <v>8.64</v>
      </c>
      <c r="H8" s="185"/>
      <c r="I8" s="180" t="n">
        <f aca="false">((('PD-MINILIFT NEW'!D3/1000)*('PD-MINILIFT NEW'!D4/1000)*16*0.7)+(('PD-MINILIFT NEW'!D3/1000)*('PD-MINILIFT NEW'!D4/1000)*4*2.5))/2</f>
        <v>4.24</v>
      </c>
      <c r="J8" s="180" t="n">
        <f aca="false">((('PD-MINILIFT NEW'!D3/1000)*('PD-MINILIFT NEW'!D4/1000)*16*0.7)+(('PD-MINILIFT NEW'!D3/1000)*('PD-MINILIFT NEW'!D4/1000)*4*2.5))/2+$G$3</f>
        <v>4.4</v>
      </c>
      <c r="M8" s="183"/>
      <c r="N8" s="183"/>
      <c r="O8" s="183"/>
      <c r="P8" s="187"/>
    </row>
    <row r="9" customFormat="false" ht="15.75" hidden="false" customHeight="true" outlineLevel="0" collapsed="false">
      <c r="A9" s="184"/>
      <c r="B9" s="184"/>
      <c r="C9" s="184"/>
      <c r="D9" s="184"/>
      <c r="E9" s="184"/>
      <c r="F9" s="184"/>
      <c r="G9" s="186" t="n">
        <v>0</v>
      </c>
      <c r="H9" s="185"/>
      <c r="I9" s="186" t="n">
        <v>0</v>
      </c>
      <c r="J9" s="186" t="n">
        <v>0</v>
      </c>
      <c r="M9" s="183"/>
      <c r="N9" s="183"/>
      <c r="O9" s="183"/>
      <c r="P9" s="187"/>
    </row>
    <row r="10" customFormat="false" ht="15.75" hidden="false" customHeight="true" outlineLevel="0" collapsed="false">
      <c r="A10" s="184" t="s">
        <v>87</v>
      </c>
      <c r="B10" s="184"/>
      <c r="C10" s="184"/>
      <c r="D10" s="184"/>
      <c r="E10" s="184"/>
      <c r="F10" s="184"/>
      <c r="G10" s="180" t="n">
        <f aca="false">('PD-MINILIFT NEW'!D3/1000)*('PD-MINILIFT NEW'!D4/1000)*4*2.5+(('PD-MINILIFT NEW'!D3/1000)*2+('PD-MINILIFT NEW'!D4/1000)*2)*0.5+$G$3</f>
        <v>5.46</v>
      </c>
      <c r="H10" s="185"/>
      <c r="I10" s="180" t="n">
        <f aca="false">(('PD-MINILIFT NEW'!D3/1000)*('PD-MINILIFT NEW'!D4/1000)*4*2.5+(('PD-MINILIFT NEW'!D3/1000)*2+('PD-MINILIFT NEW'!D4/1000)*2)*0.5)/2</f>
        <v>2.65</v>
      </c>
      <c r="J10" s="180" t="n">
        <f aca="false">(('PD-MINILIFT NEW'!D3/1000)*('PD-MINILIFT NEW'!D4/1000)*4*2.5+(('PD-MINILIFT NEW'!D3/1000)*2+('PD-MINILIFT NEW'!D4/1000)*2)*0.5)/2+$G$3</f>
        <v>2.81</v>
      </c>
      <c r="M10" s="183"/>
      <c r="N10" s="183"/>
      <c r="O10" s="183"/>
      <c r="P10" s="182"/>
    </row>
    <row r="11" customFormat="false" ht="33" hidden="false" customHeight="true" outlineLevel="0" collapsed="false">
      <c r="A11" s="184" t="s">
        <v>133</v>
      </c>
      <c r="B11" s="184"/>
      <c r="C11" s="184"/>
      <c r="D11" s="184"/>
      <c r="E11" s="184"/>
      <c r="F11" s="184"/>
      <c r="G11" s="186" t="n">
        <f aca="false">('PD-MINILIFT NEW'!D3/1000)*('PD-MINILIFT NEW'!D4/1000)*'PD-MINILIFT NEW'!D5*0.68+$G$3</f>
        <v>5.056</v>
      </c>
      <c r="H11" s="185"/>
      <c r="I11" s="186" t="n">
        <f aca="false">(('PD-MINILIFT NEW'!D3/1000)*('PD-MINILIFT NEW'!D4/1000)*'PD-MINILIFT NEW'!D5*0.68)/2</f>
        <v>2.448</v>
      </c>
      <c r="J11" s="186" t="n">
        <f aca="false">(('PD-MINILIFT NEW'!D3/1000)*('PD-MINILIFT NEW'!D4/1000)*'PD-MINILIFT NEW'!D5*0.68)/2+$G$3</f>
        <v>2.608</v>
      </c>
      <c r="M11" s="183"/>
      <c r="N11" s="183"/>
      <c r="O11" s="183"/>
      <c r="P11" s="182"/>
    </row>
    <row r="12" customFormat="false" ht="15.75" hidden="false" customHeight="true" outlineLevel="0" collapsed="false">
      <c r="A12" s="184" t="s">
        <v>134</v>
      </c>
      <c r="B12" s="184"/>
      <c r="C12" s="184"/>
      <c r="D12" s="184"/>
      <c r="E12" s="184"/>
      <c r="F12" s="184"/>
      <c r="G12" s="180" t="n">
        <f aca="false">('PD-MINILIFT NEW'!D3/1000)*('PD-MINILIFT NEW'!D4/1000)*'PD-MINILIFT NEW'!D5*0.69+$G$3</f>
        <v>5.128</v>
      </c>
      <c r="H12" s="185"/>
      <c r="I12" s="180" t="n">
        <f aca="false">(('PD-MINILIFT NEW'!D3/1000)*('PD-MINILIFT NEW'!D4/1000)*'PD-MINILIFT NEW'!D5*0.69)/2</f>
        <v>2.484</v>
      </c>
      <c r="J12" s="180" t="n">
        <f aca="false">(('PD-MINILIFT NEW'!D3/1000)*('PD-MINILIFT NEW'!D4/1000)*'PD-MINILIFT NEW'!D5*0.69)/2+$G$3</f>
        <v>2.644</v>
      </c>
      <c r="M12" s="183"/>
      <c r="N12" s="183"/>
      <c r="O12" s="183"/>
      <c r="P12" s="182"/>
    </row>
    <row r="13" customFormat="false" ht="15.75" hidden="false" customHeight="true" outlineLevel="0" collapsed="false">
      <c r="A13" s="184" t="s">
        <v>135</v>
      </c>
      <c r="B13" s="184"/>
      <c r="C13" s="184"/>
      <c r="D13" s="184"/>
      <c r="E13" s="184"/>
      <c r="F13" s="184"/>
      <c r="G13" s="186" t="n">
        <f aca="false">('PD-MINILIFT NEW'!D3/1000)*('PD-MINILIFT NEW'!D4/1000)*'PD-MINILIFT NEW'!D5*0.56+$G$3</f>
        <v>4.192</v>
      </c>
      <c r="H13" s="185"/>
      <c r="I13" s="186" t="n">
        <f aca="false">(('PD-MINILIFT NEW'!D3/1000)*('PD-MINILIFT NEW'!D4/1000)*'PD-MINILIFT NEW'!D5*0.56)/2</f>
        <v>2.016</v>
      </c>
      <c r="J13" s="186" t="n">
        <f aca="false">(('PD-MINILIFT NEW'!D3/1000)*('PD-MINILIFT NEW'!D4/1000)*'PD-MINILIFT NEW'!D5*0.56)/2+$G$3</f>
        <v>2.176</v>
      </c>
      <c r="M13" s="183"/>
      <c r="N13" s="183"/>
      <c r="O13" s="183"/>
      <c r="P13" s="187"/>
    </row>
    <row r="14" customFormat="false" ht="15.75" hidden="false" customHeight="true" outlineLevel="0" collapsed="false">
      <c r="M14" s="183"/>
      <c r="N14" s="183"/>
      <c r="O14" s="183"/>
      <c r="P14" s="182"/>
    </row>
    <row r="15" customFormat="false" ht="15.75" hidden="false" customHeight="true" outlineLevel="0" collapsed="false">
      <c r="G15" s="186" t="n">
        <f aca="false">'PD-MINILIFT NEW'!D11*1</f>
        <v>5.92</v>
      </c>
      <c r="I15" s="186" t="e">
        <f aca="false">'pd-minilift new'!#ref!*1</f>
        <v>#VALUE!</v>
      </c>
      <c r="J15" s="186" t="e">
        <f aca="false">'pd-minilift new'!#ref!*1</f>
        <v>#VALUE!</v>
      </c>
      <c r="M15" s="183"/>
      <c r="N15" s="183"/>
      <c r="O15" s="183"/>
      <c r="P15" s="187"/>
    </row>
    <row r="16" customFormat="false" ht="12.75" hidden="false" customHeight="true" outlineLevel="0" collapsed="false"/>
    <row r="17" customFormat="false" ht="12.75" hidden="false" customHeight="true" outlineLevel="0" collapsed="false">
      <c r="I17" s="186" t="e">
        <f aca="false">I15+J15</f>
        <v>#VALUE!</v>
      </c>
      <c r="P17" s="187"/>
    </row>
    <row r="18" customFormat="false" ht="12.75" hidden="false" customHeight="true" outlineLevel="0" collapsed="false"/>
    <row r="19" customFormat="false" ht="12.75" hidden="false" customHeight="true" outlineLevel="0" collapsed="false"/>
  </sheetData>
  <sheetProtection algorithmName="SHA-512" hashValue="xtY6OmcK70IY7/bIkzpd2RVqO1d/0rrbhMlhMUWE1fMaLdB5rQ3UVe2AQtiogja6+QvE62Hek8hVan9eT9RwLA==" saltValue="mRuE9kgu9WRciksodab/dg==" spinCount="100000" sheet="true" objects="true" scenarios="true"/>
  <mergeCells count="22">
    <mergeCell ref="A3:F3"/>
    <mergeCell ref="M3:O3"/>
    <mergeCell ref="M4:O4"/>
    <mergeCell ref="A5:F5"/>
    <mergeCell ref="M5:O5"/>
    <mergeCell ref="A6:F6"/>
    <mergeCell ref="M6:O6"/>
    <mergeCell ref="A7:F7"/>
    <mergeCell ref="A8:F8"/>
    <mergeCell ref="M8:O8"/>
    <mergeCell ref="A9:F9"/>
    <mergeCell ref="M9:O9"/>
    <mergeCell ref="A10:F10"/>
    <mergeCell ref="M10:O10"/>
    <mergeCell ref="A11:F11"/>
    <mergeCell ref="M11:O11"/>
    <mergeCell ref="A12:F12"/>
    <mergeCell ref="M12:O12"/>
    <mergeCell ref="A13:F13"/>
    <mergeCell ref="M13:O13"/>
    <mergeCell ref="M14:O14"/>
    <mergeCell ref="M15:O15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P19"/>
  <sheetViews>
    <sheetView showFormulas="false" showGridLines="true" showRowColHeaders="true" showZeros="true" rightToLeft="false" tabSelected="false" showOutlineSymbols="true" defaultGridColor="true" view="normal" topLeftCell="K1" colorId="64" zoomScale="100" zoomScaleNormal="100" zoomScalePageLayoutView="100" workbookViewId="0">
      <selection pane="topLeft" activeCell="R14" activeCellId="0" sqref="R14"/>
    </sheetView>
  </sheetViews>
  <sheetFormatPr defaultColWidth="10.25390625" defaultRowHeight="15" zeroHeight="false" outlineLevelRow="0" outlineLevelCol="0"/>
  <cols>
    <col collapsed="false" customWidth="true" hidden="true" outlineLevel="0" max="10" min="1" style="175" width="11.52"/>
    <col collapsed="false" customWidth="true" hidden="false" outlineLevel="0" max="11" min="11" style="175" width="17.13"/>
    <col collapsed="false" customWidth="false" hidden="false" outlineLevel="0" max="17" min="12" style="176" width="10.24"/>
    <col collapsed="false" customWidth="false" hidden="false" outlineLevel="0" max="1024" min="18" style="175" width="10.24"/>
  </cols>
  <sheetData>
    <row r="1" customFormat="false" ht="12.75" hidden="false" customHeight="true" outlineLevel="0" collapsed="false"/>
    <row r="2" customFormat="false" ht="25.5" hidden="false" customHeight="true" outlineLevel="0" collapsed="false">
      <c r="G2" s="177" t="s">
        <v>128</v>
      </c>
      <c r="P2" s="178"/>
    </row>
    <row r="3" customFormat="false" ht="15.75" hidden="false" customHeight="true" outlineLevel="0" collapsed="false">
      <c r="A3" s="179" t="s">
        <v>129</v>
      </c>
      <c r="B3" s="179"/>
      <c r="C3" s="179"/>
      <c r="D3" s="179"/>
      <c r="E3" s="179"/>
      <c r="F3" s="179"/>
      <c r="G3" s="180" t="n">
        <f aca="false">HORIZON!D6/100*0.1</f>
        <v>0.35</v>
      </c>
      <c r="M3" s="181"/>
      <c r="N3" s="181"/>
      <c r="O3" s="181"/>
      <c r="P3" s="182"/>
    </row>
    <row r="4" customFormat="false" ht="15.75" hidden="false" customHeight="true" outlineLevel="0" collapsed="false">
      <c r="M4" s="183"/>
      <c r="N4" s="183"/>
      <c r="O4" s="183"/>
      <c r="P4" s="182"/>
    </row>
    <row r="5" customFormat="false" ht="15.75" hidden="false" customHeight="true" outlineLevel="0" collapsed="false">
      <c r="A5" s="184" t="s">
        <v>130</v>
      </c>
      <c r="B5" s="184"/>
      <c r="C5" s="184"/>
      <c r="D5" s="184"/>
      <c r="E5" s="184"/>
      <c r="F5" s="184"/>
      <c r="G5" s="180" t="n">
        <f aca="false">(HORIZON!D3/1000)*(HORIZON!D4/1000)*HORIZON!D5*0.7+$G$3</f>
        <v>6.6437</v>
      </c>
      <c r="H5" s="185"/>
      <c r="I5" s="180" t="n">
        <f aca="false">((HORIZON!D3/1000)*(HORIZON!D4/1000)*HORIZON!D5*0.7)/2</f>
        <v>3.14685</v>
      </c>
      <c r="J5" s="180" t="n">
        <f aca="false">((HORIZON!D3/1000)*(HORIZON!D4/1000)*HORIZON!D5*0.7)/2+$G$3</f>
        <v>3.49685</v>
      </c>
      <c r="M5" s="183"/>
      <c r="N5" s="183"/>
      <c r="O5" s="183"/>
      <c r="P5" s="182"/>
    </row>
    <row r="6" customFormat="false" ht="15.75" hidden="false" customHeight="true" outlineLevel="0" collapsed="false">
      <c r="A6" s="184" t="s">
        <v>10</v>
      </c>
      <c r="B6" s="184"/>
      <c r="C6" s="184"/>
      <c r="D6" s="184"/>
      <c r="E6" s="184"/>
      <c r="F6" s="184"/>
      <c r="G6" s="186" t="n">
        <f aca="false">(HORIZON!D3/1000)*(HORIZON!D4/1000)*HORIZON!D5*0.8+$G$3</f>
        <v>7.5428</v>
      </c>
      <c r="H6" s="185"/>
      <c r="I6" s="186" t="n">
        <f aca="false">((HORIZON!D3/1000)*(HORIZON!D4/1000)*HORIZON!D5*0.8)/2</f>
        <v>3.5964</v>
      </c>
      <c r="J6" s="186" t="n">
        <f aca="false">((HORIZON!D3/1000)*(HORIZON!D4/1000)*HORIZON!D5*0.8)/2+$G$3</f>
        <v>3.9464</v>
      </c>
      <c r="M6" s="183"/>
      <c r="N6" s="183"/>
      <c r="O6" s="183"/>
      <c r="P6" s="187"/>
    </row>
    <row r="7" customFormat="false" ht="15.75" hidden="false" customHeight="true" outlineLevel="0" collapsed="false">
      <c r="A7" s="184" t="s">
        <v>131</v>
      </c>
      <c r="B7" s="184"/>
      <c r="C7" s="184"/>
      <c r="D7" s="184"/>
      <c r="E7" s="184"/>
      <c r="F7" s="184"/>
      <c r="G7" s="180" t="n">
        <f aca="false">(((HORIZON!D3/1000)*0.06+(HORIZON!D4/1000)*0.06)*2)*19*0.8+((HORIZON!D3/1000)*(HORIZON!D4/1000)*4*2.5)+$G$3</f>
        <v>7.99892</v>
      </c>
      <c r="H7" s="185"/>
      <c r="I7" s="180" t="n">
        <f aca="false">((((HORIZON!D3/1000)*0.06+(HORIZON!D4/1000)*0.06)*2)*19*0.8+((HORIZON!D3/1000)*(HORIZON!D4/1000)*4*2.5))/2</f>
        <v>3.82446</v>
      </c>
      <c r="J7" s="180" t="n">
        <f aca="false">((((HORIZON!D3/1000)*0.06+(HORIZON!D4/1000)*0.06)*2)*19*0.8+((HORIZON!D3/1000)*(HORIZON!D4/1000)*4*2.5))/2+$G$3</f>
        <v>4.17446</v>
      </c>
      <c r="M7" s="183"/>
      <c r="N7" s="183"/>
      <c r="O7" s="183"/>
      <c r="P7" s="187"/>
    </row>
    <row r="8" customFormat="false" ht="27.75" hidden="false" customHeight="true" outlineLevel="0" collapsed="false">
      <c r="A8" s="184" t="s">
        <v>132</v>
      </c>
      <c r="B8" s="184"/>
      <c r="C8" s="184"/>
      <c r="D8" s="184"/>
      <c r="E8" s="184"/>
      <c r="F8" s="184"/>
      <c r="G8" s="180" t="n">
        <f aca="false">((HORIZON!D3/1000)*(HORIZON!D4/1000)*16*0.7)+((HORIZON!D3/1000)*(HORIZON!D4/1000)*4*2.5)+$G$3</f>
        <v>10.9394</v>
      </c>
      <c r="H8" s="185"/>
      <c r="I8" s="180" t="n">
        <f aca="false">(((HORIZON!D3/1000)*(HORIZON!D4/1000)*16*0.7)+((HORIZON!D3/1000)*(HORIZON!D4/1000)*4*2.5))/2</f>
        <v>5.2947</v>
      </c>
      <c r="J8" s="180" t="n">
        <f aca="false">(((HORIZON!D3/1000)*(HORIZON!D4/1000)*16*0.7)+((HORIZON!D3/1000)*(HORIZON!D4/1000)*4*2.5))/2+$G$3</f>
        <v>5.6447</v>
      </c>
      <c r="M8" s="183"/>
      <c r="N8" s="183"/>
      <c r="O8" s="183"/>
      <c r="P8" s="187"/>
    </row>
    <row r="9" customFormat="false" ht="15.75" hidden="false" customHeight="true" outlineLevel="0" collapsed="false">
      <c r="A9" s="184"/>
      <c r="B9" s="184"/>
      <c r="C9" s="184"/>
      <c r="D9" s="184"/>
      <c r="E9" s="184"/>
      <c r="F9" s="184"/>
      <c r="G9" s="186" t="n">
        <v>0</v>
      </c>
      <c r="H9" s="185"/>
      <c r="I9" s="186" t="n">
        <v>0</v>
      </c>
      <c r="J9" s="186" t="n">
        <v>0</v>
      </c>
      <c r="M9" s="183"/>
      <c r="N9" s="183"/>
      <c r="O9" s="183"/>
      <c r="P9" s="187"/>
    </row>
    <row r="10" customFormat="false" ht="15.75" hidden="false" customHeight="true" outlineLevel="0" collapsed="false">
      <c r="A10" s="184" t="s">
        <v>87</v>
      </c>
      <c r="B10" s="184"/>
      <c r="C10" s="184"/>
      <c r="D10" s="184"/>
      <c r="E10" s="184"/>
      <c r="F10" s="184"/>
      <c r="G10" s="180" t="n">
        <f aca="false">(HORIZON!D3/1000)*(HORIZON!D4/1000)*4*2.5+((HORIZON!D3/1000)*2+(HORIZON!D4/1000)*2)*0.5+$G$3</f>
        <v>6.8</v>
      </c>
      <c r="H10" s="185"/>
      <c r="I10" s="180" t="n">
        <f aca="false">((HORIZON!D3/1000)*(HORIZON!D4/1000)*4*2.5+((HORIZON!D3/1000)*2+(HORIZON!D4/1000)*2)*0.5)/2</f>
        <v>3.225</v>
      </c>
      <c r="J10" s="180" t="n">
        <f aca="false">((HORIZON!D3/1000)*(HORIZON!D4/1000)*4*2.5+((HORIZON!D3/1000)*2+(HORIZON!D4/1000)*2)*0.5)/2+$G$3</f>
        <v>3.575</v>
      </c>
      <c r="M10" s="183"/>
      <c r="N10" s="183"/>
      <c r="O10" s="183"/>
      <c r="P10" s="182"/>
    </row>
    <row r="11" customFormat="false" ht="33" hidden="false" customHeight="true" outlineLevel="0" collapsed="false">
      <c r="A11" s="184" t="s">
        <v>133</v>
      </c>
      <c r="B11" s="184"/>
      <c r="C11" s="184"/>
      <c r="D11" s="184"/>
      <c r="E11" s="184"/>
      <c r="F11" s="184"/>
      <c r="G11" s="186" t="n">
        <f aca="false">(HORIZON!D3/1000)*(HORIZON!D4/1000)*HORIZON!D5*0.68+$G$3</f>
        <v>6.46388</v>
      </c>
      <c r="H11" s="185"/>
      <c r="I11" s="186" t="n">
        <f aca="false">((HORIZON!D3/1000)*(HORIZON!D4/1000)*HORIZON!D5*0.68)/2</f>
        <v>3.05694</v>
      </c>
      <c r="J11" s="186" t="n">
        <f aca="false">((HORIZON!D3/1000)*(HORIZON!D4/1000)*HORIZON!D5*0.68)/2+$G$3</f>
        <v>3.40694</v>
      </c>
      <c r="M11" s="183"/>
      <c r="N11" s="183"/>
      <c r="O11" s="183"/>
      <c r="P11" s="182"/>
    </row>
    <row r="12" customFormat="false" ht="15.75" hidden="false" customHeight="true" outlineLevel="0" collapsed="false">
      <c r="A12" s="184" t="s">
        <v>134</v>
      </c>
      <c r="B12" s="184"/>
      <c r="C12" s="184"/>
      <c r="D12" s="184"/>
      <c r="E12" s="184"/>
      <c r="F12" s="184"/>
      <c r="G12" s="180" t="n">
        <f aca="false">(HORIZON!D3/1000)*(HORIZON!D4/1000)*HORIZON!D5*0.69+$G$3</f>
        <v>6.55379</v>
      </c>
      <c r="H12" s="185"/>
      <c r="I12" s="180" t="n">
        <f aca="false">((HORIZON!D3/1000)*(HORIZON!D4/1000)*HORIZON!D5*0.69)/2</f>
        <v>3.101895</v>
      </c>
      <c r="J12" s="180" t="n">
        <f aca="false">((HORIZON!D3/1000)*(HORIZON!D4/1000)*HORIZON!D5*0.69)/2+$G$3</f>
        <v>3.451895</v>
      </c>
      <c r="M12" s="183"/>
      <c r="N12" s="183"/>
      <c r="O12" s="183"/>
      <c r="P12" s="182"/>
    </row>
    <row r="13" customFormat="false" ht="15.75" hidden="false" customHeight="true" outlineLevel="0" collapsed="false">
      <c r="A13" s="184" t="s">
        <v>135</v>
      </c>
      <c r="B13" s="184"/>
      <c r="C13" s="184"/>
      <c r="D13" s="184"/>
      <c r="E13" s="184"/>
      <c r="F13" s="184"/>
      <c r="G13" s="186" t="n">
        <f aca="false">(HORIZON!D3/1000)*(HORIZON!D4/1000)*HORIZON!D5*0.56+$G$3</f>
        <v>5.38496</v>
      </c>
      <c r="H13" s="185"/>
      <c r="I13" s="186" t="n">
        <f aca="false">((HORIZON!D3/1000)*(HORIZON!D4/1000)*HORIZON!D5*0.56)/2</f>
        <v>2.51748</v>
      </c>
      <c r="J13" s="186" t="n">
        <f aca="false">((HORIZON!D3/1000)*(HORIZON!D4/1000)*HORIZON!D5*0.56)/2+$G$3</f>
        <v>2.86748</v>
      </c>
      <c r="M13" s="183"/>
      <c r="N13" s="183"/>
      <c r="O13" s="183"/>
      <c r="P13" s="187"/>
    </row>
    <row r="14" customFormat="false" ht="15.75" hidden="false" customHeight="true" outlineLevel="0" collapsed="false">
      <c r="M14" s="183"/>
      <c r="N14" s="183"/>
      <c r="O14" s="183"/>
      <c r="P14" s="182"/>
    </row>
    <row r="15" customFormat="false" ht="15.75" hidden="false" customHeight="true" outlineLevel="0" collapsed="false">
      <c r="G15" s="186" t="n">
        <f aca="false">HORIZON!D11*1</f>
        <v>7.5428</v>
      </c>
      <c r="I15" s="186" t="e">
        <f aca="false">horizon!#ref!*1</f>
        <v>#NAME?</v>
      </c>
      <c r="J15" s="186" t="e">
        <f aca="false">horizon!#ref!*1</f>
        <v>#NAME?</v>
      </c>
      <c r="M15" s="183"/>
      <c r="N15" s="183"/>
      <c r="O15" s="183"/>
      <c r="P15" s="187"/>
    </row>
    <row r="16" customFormat="false" ht="12.75" hidden="false" customHeight="true" outlineLevel="0" collapsed="false"/>
    <row r="17" customFormat="false" ht="12.75" hidden="false" customHeight="true" outlineLevel="0" collapsed="false">
      <c r="I17" s="186" t="e">
        <f aca="false">I15+J15</f>
        <v>#NAME?</v>
      </c>
      <c r="P17" s="187"/>
    </row>
    <row r="18" customFormat="false" ht="12.75" hidden="false" customHeight="true" outlineLevel="0" collapsed="false"/>
    <row r="19" customFormat="false" ht="12.75" hidden="false" customHeight="true" outlineLevel="0" collapsed="false"/>
  </sheetData>
  <sheetProtection algorithmName="SHA-512" hashValue="WvY3Orh1bwYmM2s8gMKMXTojuBniynpnJgu30tqCJvn6LwtgRmUMlrcB9B6OcF0PZGe4mvc0B+Hs2ZDq/amyTA==" saltValue="S1naJ+n49JGzIJoyXwNeDw==" spinCount="100000" sheet="true" objects="true" scenarios="true"/>
  <mergeCells count="22">
    <mergeCell ref="A3:F3"/>
    <mergeCell ref="M3:O3"/>
    <mergeCell ref="M4:O4"/>
    <mergeCell ref="A5:F5"/>
    <mergeCell ref="M5:O5"/>
    <mergeCell ref="A6:F6"/>
    <mergeCell ref="M6:O6"/>
    <mergeCell ref="A7:F7"/>
    <mergeCell ref="A8:F8"/>
    <mergeCell ref="M8:O8"/>
    <mergeCell ref="A9:F9"/>
    <mergeCell ref="M9:O9"/>
    <mergeCell ref="A10:F10"/>
    <mergeCell ref="M10:O10"/>
    <mergeCell ref="A11:F11"/>
    <mergeCell ref="M11:O11"/>
    <mergeCell ref="A12:F12"/>
    <mergeCell ref="M12:O12"/>
    <mergeCell ref="A13:F13"/>
    <mergeCell ref="M13:O13"/>
    <mergeCell ref="M14:O14"/>
    <mergeCell ref="M15:O15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LibreOffice/6.4.1.2$Windows_x86 LibreOffice_project/4d224e95b98b138af42a64d84056446d09082932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2021-02-13T10:38:45Z</dcterms:created>
  <dc:creator>Butsyanau Valery</dc:creator>
  <dc:description/>
  <dc:language>ru-RU</dc:language>
  <cp:lastModifiedBy>Butsyanau Valery</cp:lastModifiedBy>
  <dcterms:modified xsi:type="dcterms:W3CDTF">2025-05-21T12:08:30Z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